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<sst xmlns="http://schemas.openxmlformats.org/spreadsheetml/2006/main" count="2611" uniqueCount="720">
  <si>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</si>
  <si>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</si>
  <si>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</si>
  <si>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</si>
  <si>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</si>
  <si>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</si>
  <si>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</si>
  <si>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</si>
  <si>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</si>
  <si>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</si>
  <si>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</si>
  <si>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</si>
  <si>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</si>
  <si>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</si>
  <si>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</si>
  <si>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</si>
  <si>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</si>
  <si>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</si>
  <si>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</si>
  <si>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</si>
  <si>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</si>
  <si>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</si>
  <si>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</si>
  <si>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</si>
  <si>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</si>
  <si>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</si>
  <si>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</si>
  <si>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</si>
  <si>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</si>
  <si>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</si>
  <si>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</si>
  <si>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</si>
  <si>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</si>
  <si>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</si>
  <si>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</si>
  <si>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</si>
  <si>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</si>
  <si>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</si>
  <si>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</si>
  <si>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</si>
  <si>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</si>
  <si>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</si>
  <si>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</si>
  <si>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</si>
  <si>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</si>
  <si>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</si>
  <si>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</si>
  <si>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</si>
  <si>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</si>
  <si>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</si>
  <si>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</si>
  <si>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</si>
  <si>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</si>
  <si>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</si>
  <si>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</si>
  <si>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</si>
  <si>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</si>
  <si>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</si>
  <si>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</si>
  <si>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</si>
  <si>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</si>
  <si>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</si>
  <si>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</si>
  <si>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</si>
  <si>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</si>
  <si>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</si>
  <si>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</si>
  <si>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</si>
  <si>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</si>
  <si>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</si>
  <si>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</si>
  <si>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</si>
  <si>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</si>
  <si>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</si>
  <si>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</si>
  <si>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</si>
  <si>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</si>
  <si>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</si>
  <si>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</si>
  <si>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</si>
  <si>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</si>
  <si>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</si>
  <si>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</si>
  <si>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</si>
  <si>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</si>
  <si>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</si>
  <si>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</si>
  <si>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</si>
  <si>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</si>
  <si>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</si>
  <si>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</si>
  <si>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</si>
  <si>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</si>
  <si>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</si>
  <si>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</si>
  <si>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</si>
  <si>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</si>
  <si>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</si>
  <si>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</si>
  <si>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</si>
  <si>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</si>
  <si>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</si>
  <si>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</si>
  <si>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</si>
  <si>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</si>
  <si>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</si>
  <si>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</si>
  <si>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</si>
  <si>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</si>
  <si>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</si>
  <si>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</si>
  <si>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</si>
  <si>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</si>
  <si>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</si>
  <si>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</si>
  <si>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</si>
  <si>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</si>
  <si>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</si>
  <si>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</si>
  <si>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</si>
  <si>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</si>
  <si>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</si>
  <si>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</si>
  <si>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</si>
  <si>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</si>
  <si>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</si>
  <si>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</si>
  <si>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</si>
  <si>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</si>
  <si>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</si>
  <si>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</si>
  <si>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</si>
  <si>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</si>
  <si>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</si>
  <si>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</si>
  <si>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</si>
  <si>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</si>
  <si>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</si>
  <si>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</si>
  <si>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</si>
  <si>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</si>
  <si>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</si>
  <si>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</si>
  <si>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</si>
  <si>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</si>
  <si>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</si>
  <si>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</si>
  <si>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</si>
  <si>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</si>
  <si>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</si>
  <si>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</si>
  <si>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</si>
  <si>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</si>
  <si>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</si>
  <si>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</si>
  <si>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</si>
  <si>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</si>
  <si>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</si>
  <si>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</si>
  <si>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</si>
  <si>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</si>
  <si>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</si>
  <si>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</si>
  <si>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</si>
  <si>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</si>
  <si>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</si>
  <si>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</si>
  <si>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</si>
  <si>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</si>
  <si>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</si>
  <si>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</si>
  <si>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</si>
  <si>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</si>
  <si>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</si>
  <si>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</si>
  <si>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</si>
  <si>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</si>
  <si>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</si>
  <si>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</si>
  <si>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</si>
  <si>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</si>
  <si>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</si>
  <si>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</si>
  <si>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</si>
  <si>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</si>
  <si>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</si>
  <si>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</si>
  <si>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</si>
  <si>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</si>
  <si>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</si>
  <si>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</si>
  <si>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</si>
  <si>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</si>
  <si>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</si>
  <si>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</si>
  <si>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</si>
  <si>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</si>
  <si>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</si>
  <si>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</si>
  <si>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</si>
  <si>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</si>
  <si>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</si>
  <si>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</si>
  <si>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</si>
  <si>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</si>
  <si>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</si>
  <si>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</si>
  <si>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</si>
  <si>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</si>
  <si>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</si>
  <si>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</si>
  <si>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</si>
  <si>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</si>
  <si>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</si>
  <si>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</si>
  <si>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</si>
  <si>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</si>
  <si>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</si>
  <si>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</si>
  <si>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</si>
  <si>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</si>
  <si>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</si>
  <si>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</si>
  <si>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</si>
  <si>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</si>
  <si>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</si>
  <si>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</si>
  <si>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</si>
  <si>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</si>
  <si>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</si>
  <si>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</si>
  <si>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</si>
  <si>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</si>
  <si>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</si>
  <si>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</si>
  <si>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</si>
  <si>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</si>
  <si>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</si>
  <si>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</si>
  <si>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</si>
  <si>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</si>
  <si>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</si>
  <si>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</si>
  <si>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</si>
  <si>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</si>
  <si>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</si>
  <si>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</si>
  <si>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</si>
  <si>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</si>
  <si>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</si>
  <si>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</si>
  <si>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</si>
  <si>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</si>
  <si>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</si>
  <si>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</si>
  <si>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</si>
  <si>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</si>
  <si>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</si>
  <si>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</si>
  <si>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</si>
  <si>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</si>
  <si>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</si>
  <si>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</si>
  <si>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</si>
  <si>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</si>
  <si>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</si>
  <si>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</si>
  <si>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</si>
  <si>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</si>
  <si>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</si>
  <si>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</si>
  <si>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</si>
  <si>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</si>
  <si>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</si>
  <si>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</si>
  <si>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</si>
  <si>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</si>
  <si>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</si>
  <si>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</si>
  <si>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</si>
  <si>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</si>
  <si>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</si>
  <si>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</si>
  <si>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</si>
  <si>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</si>
  <si>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</si>
  <si>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</si>
  <si>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</si>
  <si>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</si>
  <si>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</si>
  <si>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</si>
  <si>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</si>
  <si>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</si>
  <si>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</si>
  <si>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</si>
  <si>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</si>
  <si>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</si>
  <si>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</si>
  <si>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</si>
  <si>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</si>
  <si>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</si>
  <si>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</si>
  <si>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</si>
  <si>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</si>
  <si>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</si>
  <si>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</si>
  <si>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</si>
  <si>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</si>
  <si>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</si>
  <si>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</si>
  <si>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</si>
  <si>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</si>
  <si>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</si>
  <si>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</si>
  <si>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</si>
  <si>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</si>
  <si>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</si>
  <si>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</si>
  <si>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</si>
  <si>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</si>
  <si>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</si>
  <si>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</si>
  <si>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</si>
  <si>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</si>
  <si>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</si>
  <si>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</si>
  <si>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</si>
  <si>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</si>
  <si>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</si>
  <si>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</si>
  <si>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</si>
  <si>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</si>
  <si>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</si>
  <si>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</si>
  <si>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</si>
  <si>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</si>
  <si>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</si>
  <si>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</si>
  <si>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</si>
  <si>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</si>
  <si>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</si>
  <si>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</si>
  <si>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</si>
  <si>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</si>
  <si>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</si>
  <si>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</si>
  <si>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</si>
  <si>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</si>
  <si>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</si>
  <si>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</si>
  <si>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</si>
  <si>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</si>
  <si>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</si>
  <si>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</si>
  <si>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</si>
  <si>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</si>
  <si>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</si>
  <si>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</si>
  <si>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</si>
  <si>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</si>
  <si>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</si>
  <si>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</si>
  <si>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</si>
  <si>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</si>
  <si>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</si>
  <si>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</si>
  <si>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</si>
  <si>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</si>
  <si>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</si>
  <si>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</si>
  <si>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</si>
  <si>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</si>
  <si>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</si>
  <si>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</si>
  <si>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</si>
  <si>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</si>
  <si>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</si>
  <si>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</si>
  <si>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</si>
  <si>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</si>
  <si>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</si>
  <si>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</si>
  <si>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</si>
  <si>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</si>
  <si>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</si>
  <si>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</si>
  <si>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</si>
  <si>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</si>
  <si>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</si>
  <si>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</si>
  <si>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</si>
  <si>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</si>
  <si>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</si>
  <si>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</si>
  <si>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</si>
  <si>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</si>
  <si>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</si>
  <si>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</si>
  <si>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</si>
  <si>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</si>
  <si>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</si>
  <si>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</si>
  <si>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</si>
  <si>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</si>
  <si>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</si>
  <si>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</si>
  <si>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</si>
  <si>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</si>
  <si>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</si>
  <si>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</si>
  <si>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</si>
  <si>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</si>
  <si>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</si>
  <si>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</si>
  <si>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</si>
  <si>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</si>
  <si>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</si>
  <si>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</si>
  <si>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</si>
  <si>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</si>
  <si>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</si>
  <si>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</si>
  <si>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</si>
  <si>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</si>
  <si>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</si>
  <si>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</si>
  <si>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</si>
  <si>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</si>
  <si>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</si>
  <si>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</si>
  <si>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</si>
  <si>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</si>
  <si>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</si>
  <si>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</si>
  <si>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</si>
  <si>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</si>
  <si>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</si>
  <si>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</si>
  <si>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</si>
  <si>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</si>
  <si>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</si>
  <si>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</si>
  <si>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</si>
  <si>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</si>
  <si>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</si>
  <si>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</si>
  <si>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</si>
  <si>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</si>
  <si>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</si>
  <si>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</si>
  <si>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</si>
  <si>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</si>
  <si>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</si>
  <si>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</si>
  <si>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</si>
  <si>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</si>
  <si>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</si>
  <si>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</si>
  <si>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</si>
  <si>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</si>
  <si>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</si>
  <si>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</si>
  <si>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</si>
  <si>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</si>
  <si>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</si>
  <si>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</si>
  <si>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</si>
  <si>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</si>
  <si>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</si>
  <si>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</si>
  <si>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</si>
  <si>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</si>
  <si>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</si>
  <si>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</si>
  <si>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</si>
  <si>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</si>
  <si>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</si>
  <si>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</si>
  <si>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</si>
  <si>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</si>
  <si>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</si>
  <si>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</si>
  <si>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</si>
  <si>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</si>
  <si>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</si>
  <si>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</si>
  <si>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</si>
  <si>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</si>
  <si>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</si>
  <si>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</si>
  <si>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</si>
  <si>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</si>
  <si>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</si>
  <si>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</si>
  <si>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</si>
  <si>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</si>
  <si>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</si>
  <si>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</si>
  <si>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</si>
  <si>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</si>
  <si>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</si>
  <si>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</si>
  <si>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</si>
  <si>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</si>
  <si>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</si>
  <si>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</si>
  <si>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</si>
  <si>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</si>
  <si>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</si>
  <si>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</si>
  <si>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</si>
  <si>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</si>
  <si>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</si>
  <si>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</si>
  <si>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</si>
  <si>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</si>
  <si>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</si>
  <si>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</si>
  <si>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</si>
  <si>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</si>
  <si>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</si>
  <si>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</si>
  <si>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</si>
  <si>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</si>
  <si>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</si>
  <si>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</si>
  <si>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</si>
  <si>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</si>
  <si>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</si>
  <si>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</si>
  <si>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</si>
  <si>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</si>
  <si>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</si>
  <si>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</si>
  <si>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</si>
  <si>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</si>
  <si>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</si>
  <si>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</si>
  <si>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</si>
  <si>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</si>
  <si>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</si>
  <si>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</si>
  <si>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</si>
  <si>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</si>
  <si>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</si>
  <si>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</si>
  <si>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</si>
  <si>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</si>
  <si>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</si>
  <si>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</si>
  <si>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</si>
  <si>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</si>
  <si>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</si>
  <si>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</si>
  <si>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</si>
  <si>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</si>
  <si>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</si>
  <si>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</si>
  <si>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</si>
  <si>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</si>
  <si>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</si>
  <si>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</si>
  <si>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</si>
  <si>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</si>
  <si>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</si>
  <si>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</si>
  <si>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</si>
  <si>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</si>
  <si>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</si>
  <si>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</si>
  <si>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</si>
  <si>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</si>
  <si>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</si>
  <si>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</si>
  <si>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</si>
  <si>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</si>
  <si>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</si>
  <si>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</si>
  <si>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</si>
  <si>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</si>
  <si>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</si>
  <si>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</si>
  <si>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</si>
  <si>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</si>
  <si>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</si>
  <si>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</si>
  <si>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</si>
  <si>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</si>
  <si>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</si>
  <si>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</si>
  <si>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</si>
  <si>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</si>
  <si>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</si>
  <si>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</si>
  <si>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</si>
  <si>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</si>
  <si>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</si>
  <si>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</si>
  <si>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</si>
  <si>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</si>
  <si>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</si>
  <si>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</si>
  <si>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</si>
  <si>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</si>
  <si>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</si>
  <si>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</si>
  <si>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</si>
  <si>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</si>
  <si>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</si>
  <si>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</si>
  <si>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</si>
  <si>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</si>
  <si>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</si>
  <si>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</si>
  <si>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</si>
  <si>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</si>
  <si>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</si>
  <si>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</si>
  <si>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</si>
  <si>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</si>
  <si>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</si>
  <si>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</si>
  <si>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</si>
  <si>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</si>
  <si>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</si>
  <si>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</si>
  <si>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</si>
  <si>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</si>
  <si>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</si>
  <si>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</si>
  <si>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</si>
  <si>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</si>
  <si>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</si>
  <si>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</si>
  <si>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</si>
  <si>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</si>
  <si>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</si>
  <si>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</si>
  <si>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</si>
  <si>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</si>
  <si>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</si>
  <si>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</si>
  <si>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</si>
  <si>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</si>
  <si>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</si>
  <si>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</si>
  <si>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</si>
  <si>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</si>
  <si>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</si>
  <si>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</si>
  <si>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</si>
  <si>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</si>
  <si>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</si>
  <si>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</si>
  <si>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</si>
  <si>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</si>
  <si>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</si>
  <si>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</si>
  <si>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</si>
  <si>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</si>
  <si>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</si>
  <si>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</si>
  <si>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</si>
  <si>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</si>
  <si>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</si>
  <si>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</si>
  <si>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</si>
  <si>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</si>
  <si>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</si>
  <si>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</si>
  <si>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</si>
  <si>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</si>
  <si>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</si>
  <si>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</si>
  <si>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</si>
  <si>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</si>
  <si>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</si>
  <si>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</si>
  <si>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</si>
  <si>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</si>
  <si>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</si>
  <si>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</si>
  <si>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</si>
  <si>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</si>
  <si>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</si>
  <si>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</si>
  <si>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</si>
  <si>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</si>
  <si>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</si>
  <si>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</si>
  <si>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</si>
  <si>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</si>
  <si>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</si>
  <si>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</si>
  <si>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</si>
  <si>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</si>
  <si>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</si>
  <si>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</si>
  <si>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</si>
  <si>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</si>
  <si>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</si>
  <si>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</si>
  <si>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</si>
  <si>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</si>
  <si>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</si>
  <si>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</si>
  <si>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</si>
  <si>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</si>
  <si>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</si>
  <si>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</si>
  <si>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</si>
  <si>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</si>
  <si>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</si>
  <si>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(02/01/21 - 30/12/21թ. ժամանակահատվածի համար)</t>
  </si>
  <si>
    <t>Արտադպրոցական դաստիարակու  թյուն</t>
  </si>
  <si>
    <t xml:space="preserve">    </t>
  </si>
  <si>
    <t>-52278.7</t>
  </si>
  <si>
    <t>-13072.1</t>
  </si>
  <si>
    <t>ՀԱՄԱՅՆՔԻ ՂԵԿԱՎԱՐ                                                        Հ. ԲԱԼԱՍՅԱՆ</t>
  </si>
  <si>
    <r>
      <rPr>
        <b/>
        <sz val="10"/>
        <rFont val="GHEA Mariam"/>
        <family val="3"/>
      </rPr>
      <t xml:space="preserve">Հավելված N 2
</t>
    </r>
    <r>
      <rPr>
        <sz val="10"/>
        <rFont val="GHEA Mariam"/>
        <family val="3"/>
      </rPr>
      <t>Բյուրեղավան համայնքի  ավագանու 
2022 թվականի ապրիլի ____- ի N ___ - Ա որոշման</t>
    </r>
    <r>
      <rPr>
        <b/>
        <sz val="14"/>
        <rFont val="Arial LatArm"/>
        <family val="2"/>
      </rPr>
      <t xml:space="preserve">                     </t>
    </r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</si>
</sst>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9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b/>
      <sz val="10"/>
      <name val="GHEA Mariam"/>
      <family val="3"/>
    </font>
    <font>
      <sz val="10"/>
      <name val="GHEA Mariam"/>
      <family val="3"/>
    </font>
    <font>
      <sz val="11"/>
      <color indexed="8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30" fillId="32" borderId="10" applyNumberFormat="0" applyFont="0" applyAlignment="0" applyProtection="0"/>
    <xf numFmtId="0" fontId="45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61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8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60" applyFont="1" applyFill="1" applyBorder="1" applyAlignment="1">
      <alignment horizontal="left" vertical="center" wrapText="1"/>
    </xf>
    <xf numFmtId="176" fontId="2" fillId="0" borderId="4" xfId="69" applyNumberFormat="1" applyFont="1" applyFill="1" applyBorder="1" applyAlignment="1">
      <alignment horizontal="right" vertical="center"/>
    </xf>
    <xf numFmtId="4" fontId="4" fillId="0" borderId="5" xfId="67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60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9" applyNumberFormat="1" applyFont="1" applyFill="1" applyBorder="1" applyAlignment="1">
      <alignment horizontal="right" vertical="center"/>
    </xf>
    <xf numFmtId="4" fontId="2" fillId="0" borderId="15" xfId="67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176" fontId="2" fillId="0" borderId="4" xfId="69" applyNumberFormat="1" applyFont="1" applyFill="1" applyBorder="1" applyAlignment="1">
      <alignment horizontal="left" vertical="center"/>
    </xf>
    <xf numFmtId="176" fontId="2" fillId="0" borderId="4" xfId="69" applyNumberFormat="1" applyFont="1" applyFill="1" applyBorder="1" applyAlignment="1" quotePrefix="1">
      <alignment horizontal="right" vertical="center"/>
    </xf>
    <xf numFmtId="0" fontId="0" fillId="0" borderId="1" xfId="40" applyFont="1" applyFill="1" applyBorder="1" applyAlignment="1">
      <alignment/>
    </xf>
    <xf numFmtId="0" fontId="0" fillId="0" borderId="1" xfId="40" applyFill="1" applyAlignment="1">
      <alignment/>
    </xf>
    <xf numFmtId="0" fontId="5" fillId="0" borderId="1" xfId="45" applyFont="1" applyFill="1" applyBorder="1" applyAlignment="1">
      <alignment vertical="center"/>
    </xf>
    <xf numFmtId="4" fontId="4" fillId="0" borderId="16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6" xfId="67" applyNumberFormat="1" applyFont="1" applyFill="1" applyBorder="1" applyAlignment="1">
      <alignment horizontal="center" vertical="center"/>
    </xf>
    <xf numFmtId="4" fontId="4" fillId="0" borderId="5" xfId="67" applyNumberFormat="1" applyFont="1" applyFill="1" applyBorder="1" applyAlignment="1">
      <alignment horizontal="center" vertical="center"/>
    </xf>
    <xf numFmtId="4" fontId="4" fillId="0" borderId="17" xfId="44" applyNumberFormat="1" applyFont="1" applyFill="1" applyBorder="1" applyAlignment="1">
      <alignment horizontal="center" vertical="center"/>
    </xf>
    <xf numFmtId="0" fontId="3" fillId="0" borderId="18" xfId="46" applyFont="1" applyFill="1" applyBorder="1" applyAlignment="1">
      <alignment horizontal="right" wrapText="1"/>
    </xf>
    <xf numFmtId="0" fontId="3" fillId="0" borderId="19" xfId="46" applyFill="1" applyBorder="1" applyAlignment="1">
      <alignment horizontal="right" wrapText="1"/>
    </xf>
    <xf numFmtId="0" fontId="3" fillId="0" borderId="20" xfId="46" applyFill="1" applyBorder="1" applyAlignment="1">
      <alignment horizontal="right" wrapText="1"/>
    </xf>
    <xf numFmtId="0" fontId="5" fillId="0" borderId="1" xfId="45" applyFont="1" applyFill="1" applyBorder="1" applyAlignment="1">
      <alignment horizontal="center" vertical="center"/>
    </xf>
    <xf numFmtId="4" fontId="2" fillId="0" borderId="16" xfId="67" applyNumberFormat="1" applyFont="1" applyFill="1" applyBorder="1" applyAlignment="1">
      <alignment horizontal="center" vertical="center"/>
    </xf>
    <xf numFmtId="4" fontId="2" fillId="0" borderId="5" xfId="67" applyNumberFormat="1" applyFont="1" applyFill="1" applyBorder="1" applyAlignment="1">
      <alignment horizontal="center" vertical="center"/>
    </xf>
    <xf numFmtId="0" fontId="2" fillId="0" borderId="16" xfId="61" applyFont="1" applyFill="1" applyBorder="1" applyAlignment="1">
      <alignment horizontal="center" vertical="center" wrapText="1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5" fillId="0" borderId="20" xfId="45" applyFont="1" applyFill="1" applyBorder="1" applyAlignment="1">
      <alignment horizontal="center" vertical="center"/>
    </xf>
    <xf numFmtId="4" fontId="2" fillId="0" borderId="16" xfId="67" applyNumberFormat="1" applyFont="1" applyFill="1" applyBorder="1" applyAlignment="1">
      <alignment horizontal="right" vertical="top"/>
    </xf>
    <xf numFmtId="4" fontId="2" fillId="0" borderId="5" xfId="67" applyNumberFormat="1" applyFont="1" applyFill="1" applyBorder="1" applyAlignment="1">
      <alignment horizontal="right" vertical="top"/>
    </xf>
    <xf numFmtId="4" fontId="2" fillId="0" borderId="16" xfId="67" applyNumberFormat="1" applyFont="1" applyFill="1" applyBorder="1" applyAlignment="1">
      <alignment horizontal="left" vertical="top"/>
    </xf>
    <xf numFmtId="4" fontId="2" fillId="0" borderId="5" xfId="67" applyNumberFormat="1" applyFont="1" applyFill="1" applyBorder="1" applyAlignment="1">
      <alignment horizontal="left" vertical="top"/>
    </xf>
    <xf numFmtId="4" fontId="2" fillId="0" borderId="21" xfId="67" applyNumberFormat="1" applyFont="1" applyFill="1" applyBorder="1" applyAlignment="1">
      <alignment horizontal="center" vertical="center" wrapText="1"/>
    </xf>
    <xf numFmtId="4" fontId="2" fillId="0" borderId="22" xfId="67" applyNumberFormat="1" applyFont="1" applyFill="1" applyBorder="1" applyAlignment="1">
      <alignment horizontal="center" vertical="center" wrapText="1"/>
    </xf>
    <xf numFmtId="4" fontId="2" fillId="0" borderId="23" xfId="67" applyNumberFormat="1" applyFont="1" applyFill="1" applyBorder="1" applyAlignment="1">
      <alignment horizontal="center" vertical="center" wrapText="1"/>
    </xf>
    <xf numFmtId="4" fontId="2" fillId="0" borderId="24" xfId="67" applyNumberFormat="1" applyFont="1" applyFill="1" applyBorder="1" applyAlignment="1">
      <alignment horizontal="center" vertical="center" wrapText="1"/>
    </xf>
    <xf numFmtId="4" fontId="2" fillId="0" borderId="25" xfId="67" applyNumberFormat="1" applyFont="1" applyFill="1" applyBorder="1" applyAlignment="1">
      <alignment horizontal="center" vertical="center" wrapText="1"/>
    </xf>
    <xf numFmtId="4" fontId="2" fillId="0" borderId="26" xfId="67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7" applyNumberFormat="1" applyFont="1" applyFill="1" applyBorder="1" applyAlignment="1">
      <alignment horizontal="center" vertical="center"/>
    </xf>
    <xf numFmtId="4" fontId="2" fillId="0" borderId="27" xfId="67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375" style="1" customWidth="1"/>
    <col min="4" max="4" width="7.125" style="1" customWidth="1"/>
    <col min="5" max="5" width="7.00390625" style="1" customWidth="1"/>
    <col min="6" max="6" width="6.625" style="1" customWidth="1"/>
    <col min="7" max="7" width="6.875" style="1" customWidth="1"/>
    <col min="8" max="8" width="7.875" style="1" customWidth="1"/>
    <col min="9" max="9" width="6.625" style="1" customWidth="1"/>
    <col min="10" max="10" width="7.125" style="1" customWidth="1"/>
    <col min="11" max="12" width="7.00390625" style="1" customWidth="1"/>
    <col min="13" max="14" width="16.625" style="1" customWidth="1"/>
    <col min="15" max="16384" width="9.00390625" style="1" customWidth="1"/>
  </cols>
  <sheetData>
    <row r="1" spans="1:12" s="27" customFormat="1" ht="57.75" customHeight="1">
      <c r="A1" s="34" t="s">
        <v>719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27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"/>
    </row>
    <row r="3" spans="1:12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>
      <c r="A4" s="37" t="s">
        <v>713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2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5.75" customHeight="1" hidden="1"/>
    <row r="8" spans="1:12" ht="15.75" customHeight="1">
      <c r="A8" s="3"/>
      <c r="B8" s="3"/>
      <c r="C8" s="3"/>
      <c r="D8" s="38" t="s">
        <v>2</v>
      </c>
      <c r="E8" s="39"/>
      <c r="F8" s="39"/>
      <c r="G8" s="38" t="s">
        <v>3</v>
      </c>
      <c r="H8" s="39"/>
      <c r="I8" s="39"/>
      <c r="J8" s="38" t="s">
        <v>4</v>
      </c>
      <c r="K8" s="39"/>
      <c r="L8" s="39"/>
    </row>
    <row r="9" spans="1:12" ht="15" customHeight="1">
      <c r="A9" s="4" t="s">
        <v>5</v>
      </c>
      <c r="B9" s="5"/>
      <c r="C9" s="4" t="s">
        <v>6</v>
      </c>
      <c r="D9" s="6" t="s">
        <v>7</v>
      </c>
      <c r="E9" s="29" t="s">
        <v>8</v>
      </c>
      <c r="F9" s="30"/>
      <c r="G9" s="6" t="s">
        <v>7</v>
      </c>
      <c r="H9" s="29" t="s">
        <v>8</v>
      </c>
      <c r="I9" s="30"/>
      <c r="J9" s="6" t="s">
        <v>7</v>
      </c>
      <c r="K9" s="31" t="s">
        <v>8</v>
      </c>
      <c r="L9" s="32"/>
    </row>
    <row r="10" spans="1:12" ht="39.75" customHeight="1">
      <c r="A10" s="4"/>
      <c r="B10" s="5"/>
      <c r="C10" s="4" t="s">
        <v>9</v>
      </c>
      <c r="D10" s="29" t="s">
        <v>10</v>
      </c>
      <c r="E10" s="7" t="s">
        <v>11</v>
      </c>
      <c r="F10" s="8" t="s">
        <v>12</v>
      </c>
      <c r="G10" s="29" t="s">
        <v>13</v>
      </c>
      <c r="H10" s="7" t="s">
        <v>11</v>
      </c>
      <c r="I10" s="8" t="s">
        <v>12</v>
      </c>
      <c r="J10" s="29" t="s">
        <v>14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16</v>
      </c>
      <c r="C11" s="4"/>
      <c r="D11" s="33"/>
      <c r="E11" s="6" t="s">
        <v>17</v>
      </c>
      <c r="F11" s="6" t="s">
        <v>17</v>
      </c>
      <c r="G11" s="33"/>
      <c r="H11" s="6" t="s">
        <v>17</v>
      </c>
      <c r="I11" s="6" t="s">
        <v>17</v>
      </c>
      <c r="J11" s="33"/>
      <c r="K11" s="6" t="s">
        <v>17</v>
      </c>
      <c r="L11" s="6" t="s">
        <v>17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42.75" customHeight="1">
      <c r="A13" s="10">
        <v>1000</v>
      </c>
      <c r="B13" s="11" t="s">
        <v>18</v>
      </c>
      <c r="C13" s="10"/>
      <c r="D13" s="12">
        <f aca="true" t="shared" si="0" ref="D13:L13">SUM(D14,D50,D69)</f>
        <v>403887.39999999997</v>
      </c>
      <c r="E13" s="12">
        <f t="shared" si="0"/>
        <v>403887.39999999997</v>
      </c>
      <c r="F13" s="12">
        <f t="shared" si="0"/>
        <v>80777.4</v>
      </c>
      <c r="G13" s="12">
        <f t="shared" si="0"/>
        <v>486263.4</v>
      </c>
      <c r="H13" s="12">
        <f t="shared" si="0"/>
        <v>419719.1</v>
      </c>
      <c r="I13" s="12">
        <f t="shared" si="0"/>
        <v>150481.7</v>
      </c>
      <c r="J13" s="12">
        <f t="shared" si="0"/>
        <v>481800.9</v>
      </c>
      <c r="K13" s="12">
        <f t="shared" si="0"/>
        <v>415256.69999999995</v>
      </c>
      <c r="L13" s="12">
        <f t="shared" si="0"/>
        <v>150481.59999999998</v>
      </c>
    </row>
    <row r="14" spans="1:12" ht="39.75" customHeight="1">
      <c r="A14" s="10">
        <v>1100</v>
      </c>
      <c r="B14" s="11" t="s">
        <v>19</v>
      </c>
      <c r="C14" s="10" t="s">
        <v>20</v>
      </c>
      <c r="D14" s="12">
        <f>SUM(D15,D19,D21,D41,D44)</f>
        <v>52396</v>
      </c>
      <c r="E14" s="12">
        <f>SUM(E15,E19,E21,E41,E44)</f>
        <v>52396</v>
      </c>
      <c r="F14" s="12" t="s">
        <v>21</v>
      </c>
      <c r="G14" s="12">
        <f>SUM(G15,G19,G21,G41,G44)</f>
        <v>56896</v>
      </c>
      <c r="H14" s="12">
        <f>SUM(H15,H19,H21,H41,H44)</f>
        <v>56896</v>
      </c>
      <c r="I14" s="12" t="s">
        <v>21</v>
      </c>
      <c r="J14" s="12">
        <f>SUM(J15,J19,J21,J41,J44)</f>
        <v>61243.8</v>
      </c>
      <c r="K14" s="12">
        <f>SUM(K15,K19,K21,K41,K44)</f>
        <v>61243.8</v>
      </c>
      <c r="L14" s="12" t="s">
        <v>21</v>
      </c>
    </row>
    <row r="15" spans="1:12" ht="39.75" customHeight="1">
      <c r="A15" s="10">
        <v>1110</v>
      </c>
      <c r="B15" s="11" t="s">
        <v>22</v>
      </c>
      <c r="C15" s="10" t="s">
        <v>23</v>
      </c>
      <c r="D15" s="12">
        <f>SUM(D16,D17,D18)</f>
        <v>16349.5</v>
      </c>
      <c r="E15" s="12">
        <f>SUM(E16,E17,E18)</f>
        <v>16349.5</v>
      </c>
      <c r="F15" s="12" t="s">
        <v>21</v>
      </c>
      <c r="G15" s="12">
        <f>SUM(G16,G17,G18)</f>
        <v>16349.5</v>
      </c>
      <c r="H15" s="12">
        <f>SUM(H16,H17,H18)</f>
        <v>16349.5</v>
      </c>
      <c r="I15" s="12" t="s">
        <v>21</v>
      </c>
      <c r="J15" s="12">
        <f>SUM(J16,J17,J18)</f>
        <v>12369.3</v>
      </c>
      <c r="K15" s="12">
        <f>SUM(K16,K17,K18)</f>
        <v>12369.3</v>
      </c>
      <c r="L15" s="12" t="s">
        <v>21</v>
      </c>
    </row>
    <row r="16" spans="1:12" ht="39.75" customHeight="1">
      <c r="A16" s="10">
        <v>1111</v>
      </c>
      <c r="B16" s="11" t="s">
        <v>24</v>
      </c>
      <c r="C16" s="10"/>
      <c r="D16" s="12">
        <f>SUM(E16,F16)</f>
        <v>8707.2</v>
      </c>
      <c r="E16" s="12">
        <v>8707.2</v>
      </c>
      <c r="F16" s="12" t="s">
        <v>21</v>
      </c>
      <c r="G16" s="12">
        <f>SUM(H16,I16)</f>
        <v>8707.2</v>
      </c>
      <c r="H16" s="12">
        <v>8707.2</v>
      </c>
      <c r="I16" s="12" t="s">
        <v>21</v>
      </c>
      <c r="J16" s="12">
        <f>SUM(K16,L16)</f>
        <v>2703.2</v>
      </c>
      <c r="K16" s="12">
        <v>2703.2</v>
      </c>
      <c r="L16" s="12" t="s">
        <v>21</v>
      </c>
    </row>
    <row r="17" spans="1:12" ht="39.75" customHeight="1">
      <c r="A17" s="10">
        <v>1112</v>
      </c>
      <c r="B17" s="11" t="s">
        <v>25</v>
      </c>
      <c r="C17" s="10"/>
      <c r="D17" s="12">
        <f>SUM(E17,F17)</f>
        <v>7642.3</v>
      </c>
      <c r="E17" s="12">
        <v>7642.3</v>
      </c>
      <c r="F17" s="12" t="s">
        <v>21</v>
      </c>
      <c r="G17" s="12">
        <f>SUM(H17,I17)</f>
        <v>7642.3</v>
      </c>
      <c r="H17" s="12">
        <v>7642.3</v>
      </c>
      <c r="I17" s="12" t="s">
        <v>21</v>
      </c>
      <c r="J17" s="12">
        <f>SUM(K17,L17)</f>
        <v>3368.8</v>
      </c>
      <c r="K17" s="12">
        <v>3368.8</v>
      </c>
      <c r="L17" s="12" t="s">
        <v>21</v>
      </c>
    </row>
    <row r="18" spans="1:12" ht="39.75" customHeight="1">
      <c r="A18" s="10">
        <v>1113</v>
      </c>
      <c r="B18" s="11" t="s">
        <v>26</v>
      </c>
      <c r="C18" s="10"/>
      <c r="D18" s="12">
        <f>SUM(E18,F18)</f>
        <v>0</v>
      </c>
      <c r="E18" s="12">
        <v>0</v>
      </c>
      <c r="F18" s="12" t="s">
        <v>21</v>
      </c>
      <c r="G18" s="12">
        <f>SUM(H18,I18)</f>
        <v>0</v>
      </c>
      <c r="H18" s="12">
        <v>0</v>
      </c>
      <c r="I18" s="12" t="s">
        <v>21</v>
      </c>
      <c r="J18" s="12">
        <f>SUM(K18,L18)</f>
        <v>6297.3</v>
      </c>
      <c r="K18" s="12">
        <v>6297.3</v>
      </c>
      <c r="L18" s="12" t="s">
        <v>21</v>
      </c>
    </row>
    <row r="19" spans="1:12" ht="30" customHeight="1">
      <c r="A19" s="10">
        <v>1120</v>
      </c>
      <c r="B19" s="11" t="s">
        <v>27</v>
      </c>
      <c r="C19" s="10" t="s">
        <v>28</v>
      </c>
      <c r="D19" s="12">
        <f>SUM(D20)</f>
        <v>33747.5</v>
      </c>
      <c r="E19" s="12">
        <f>SUM(E20)</f>
        <v>33747.5</v>
      </c>
      <c r="F19" s="12" t="s">
        <v>21</v>
      </c>
      <c r="G19" s="12">
        <f>SUM(G20)</f>
        <v>37747.5</v>
      </c>
      <c r="H19" s="12">
        <f>SUM(H20)</f>
        <v>37747.5</v>
      </c>
      <c r="I19" s="12" t="s">
        <v>21</v>
      </c>
      <c r="J19" s="12">
        <f>SUM(J20)</f>
        <v>45738</v>
      </c>
      <c r="K19" s="12">
        <f>SUM(K20)</f>
        <v>45738</v>
      </c>
      <c r="L19" s="12" t="s">
        <v>21</v>
      </c>
    </row>
    <row r="20" spans="1:12" ht="39.75" customHeight="1">
      <c r="A20" s="10">
        <v>1121</v>
      </c>
      <c r="B20" s="11" t="s">
        <v>29</v>
      </c>
      <c r="C20" s="10"/>
      <c r="D20" s="12">
        <f>SUM(E20,F20)</f>
        <v>33747.5</v>
      </c>
      <c r="E20" s="12">
        <v>33747.5</v>
      </c>
      <c r="F20" s="12" t="s">
        <v>21</v>
      </c>
      <c r="G20" s="12">
        <f>SUM(H20,I20)</f>
        <v>37747.5</v>
      </c>
      <c r="H20" s="12">
        <v>37747.5</v>
      </c>
      <c r="I20" s="12" t="s">
        <v>21</v>
      </c>
      <c r="J20" s="12">
        <f>SUM(K20,L20)</f>
        <v>45738</v>
      </c>
      <c r="K20" s="12">
        <v>45738</v>
      </c>
      <c r="L20" s="12" t="s">
        <v>21</v>
      </c>
    </row>
    <row r="21" spans="1:12" ht="100.5" customHeight="1">
      <c r="A21" s="10">
        <v>1130</v>
      </c>
      <c r="B21" s="11" t="s">
        <v>30</v>
      </c>
      <c r="C21" s="10" t="s">
        <v>31</v>
      </c>
      <c r="D21" s="12">
        <f>SUM(D22:D40)</f>
        <v>2299</v>
      </c>
      <c r="E21" s="12">
        <f>SUM(E22:E40)</f>
        <v>2299</v>
      </c>
      <c r="F21" s="12" t="s">
        <v>21</v>
      </c>
      <c r="G21" s="12">
        <f>SUM(G22:G40)</f>
        <v>2799</v>
      </c>
      <c r="H21" s="12">
        <f>SUM(H22:H40)</f>
        <v>2799</v>
      </c>
      <c r="I21" s="12" t="s">
        <v>21</v>
      </c>
      <c r="J21" s="12">
        <f>SUM(J22:J40)</f>
        <v>3136.5</v>
      </c>
      <c r="K21" s="12">
        <f>SUM(K22:K40)</f>
        <v>3136.5</v>
      </c>
      <c r="L21" s="12" t="s">
        <v>21</v>
      </c>
    </row>
    <row r="22" spans="1:12" ht="93" customHeight="1">
      <c r="A22" s="10">
        <v>11301</v>
      </c>
      <c r="B22" s="11" t="s">
        <v>32</v>
      </c>
      <c r="C22" s="10"/>
      <c r="D22" s="12">
        <f aca="true" t="shared" si="1" ref="D22:D40">SUM(E22,F22)</f>
        <v>225</v>
      </c>
      <c r="E22" s="12">
        <v>225</v>
      </c>
      <c r="F22" s="12" t="s">
        <v>21</v>
      </c>
      <c r="G22" s="12">
        <f aca="true" t="shared" si="2" ref="G22:G40">SUM(H22,I22)</f>
        <v>285</v>
      </c>
      <c r="H22" s="12">
        <v>285</v>
      </c>
      <c r="I22" s="12" t="s">
        <v>21</v>
      </c>
      <c r="J22" s="12">
        <f aca="true" t="shared" si="3" ref="J22:J40">SUM(K22,L22)</f>
        <v>365</v>
      </c>
      <c r="K22" s="12">
        <v>365</v>
      </c>
      <c r="L22" s="12" t="s">
        <v>21</v>
      </c>
    </row>
    <row r="23" spans="1:12" ht="39.75" customHeight="1">
      <c r="A23" s="10">
        <v>11302</v>
      </c>
      <c r="B23" s="11" t="s">
        <v>33</v>
      </c>
      <c r="C23" s="10"/>
      <c r="D23" s="12">
        <f t="shared" si="1"/>
        <v>45</v>
      </c>
      <c r="E23" s="12">
        <v>45</v>
      </c>
      <c r="F23" s="12" t="s">
        <v>21</v>
      </c>
      <c r="G23" s="12">
        <f t="shared" si="2"/>
        <v>45</v>
      </c>
      <c r="H23" s="12">
        <v>45</v>
      </c>
      <c r="I23" s="12" t="s">
        <v>21</v>
      </c>
      <c r="J23" s="12">
        <f t="shared" si="3"/>
        <v>93</v>
      </c>
      <c r="K23" s="12">
        <v>93</v>
      </c>
      <c r="L23" s="12" t="s">
        <v>21</v>
      </c>
    </row>
    <row r="24" spans="1:12" ht="68.25" customHeight="1">
      <c r="A24" s="10">
        <v>11303</v>
      </c>
      <c r="B24" s="11" t="s">
        <v>34</v>
      </c>
      <c r="C24" s="10"/>
      <c r="D24" s="12">
        <f t="shared" si="1"/>
        <v>0</v>
      </c>
      <c r="E24" s="12">
        <v>0</v>
      </c>
      <c r="F24" s="12" t="s">
        <v>21</v>
      </c>
      <c r="G24" s="12">
        <f t="shared" si="2"/>
        <v>0</v>
      </c>
      <c r="H24" s="12">
        <v>0</v>
      </c>
      <c r="I24" s="12" t="s">
        <v>21</v>
      </c>
      <c r="J24" s="12">
        <f t="shared" si="3"/>
        <v>0</v>
      </c>
      <c r="K24" s="12">
        <v>0</v>
      </c>
      <c r="L24" s="12" t="s">
        <v>21</v>
      </c>
    </row>
    <row r="25" spans="1:12" ht="136.5" customHeight="1">
      <c r="A25" s="10">
        <v>11304</v>
      </c>
      <c r="B25" s="11" t="s">
        <v>35</v>
      </c>
      <c r="C25" s="10"/>
      <c r="D25" s="12">
        <f t="shared" si="1"/>
        <v>400</v>
      </c>
      <c r="E25" s="12">
        <v>400</v>
      </c>
      <c r="F25" s="12" t="s">
        <v>21</v>
      </c>
      <c r="G25" s="12">
        <f t="shared" si="2"/>
        <v>400</v>
      </c>
      <c r="H25" s="12">
        <v>400</v>
      </c>
      <c r="I25" s="12" t="s">
        <v>21</v>
      </c>
      <c r="J25" s="12">
        <f t="shared" si="3"/>
        <v>400</v>
      </c>
      <c r="K25" s="12">
        <v>400</v>
      </c>
      <c r="L25" s="12" t="s">
        <v>21</v>
      </c>
    </row>
    <row r="26" spans="1:12" ht="100.5" customHeight="1">
      <c r="A26" s="10">
        <v>11305</v>
      </c>
      <c r="B26" s="11" t="s">
        <v>36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0</v>
      </c>
      <c r="K26" s="12">
        <v>0</v>
      </c>
      <c r="L26" s="12" t="s">
        <v>21</v>
      </c>
    </row>
    <row r="27" spans="1:12" ht="90.75" customHeight="1">
      <c r="A27" s="10">
        <v>11306</v>
      </c>
      <c r="B27" s="11" t="s">
        <v>37</v>
      </c>
      <c r="C27" s="10"/>
      <c r="D27" s="12">
        <f t="shared" si="1"/>
        <v>0</v>
      </c>
      <c r="E27" s="12">
        <v>0</v>
      </c>
      <c r="F27" s="12" t="s">
        <v>21</v>
      </c>
      <c r="G27" s="12">
        <f t="shared" si="2"/>
        <v>50</v>
      </c>
      <c r="H27" s="12">
        <v>50</v>
      </c>
      <c r="I27" s="12" t="s">
        <v>21</v>
      </c>
      <c r="J27" s="12">
        <f t="shared" si="3"/>
        <v>50</v>
      </c>
      <c r="K27" s="12">
        <v>50</v>
      </c>
      <c r="L27" s="12" t="s">
        <v>21</v>
      </c>
    </row>
    <row r="28" spans="1:12" ht="69.75" customHeight="1">
      <c r="A28" s="10">
        <v>11307</v>
      </c>
      <c r="B28" s="11" t="s">
        <v>38</v>
      </c>
      <c r="C28" s="10"/>
      <c r="D28" s="12">
        <f t="shared" si="1"/>
        <v>1496</v>
      </c>
      <c r="E28" s="12">
        <v>1496</v>
      </c>
      <c r="F28" s="12" t="s">
        <v>21</v>
      </c>
      <c r="G28" s="12">
        <f t="shared" si="2"/>
        <v>1496</v>
      </c>
      <c r="H28" s="12">
        <v>1496</v>
      </c>
      <c r="I28" s="12" t="s">
        <v>21</v>
      </c>
      <c r="J28" s="12">
        <f t="shared" si="3"/>
        <v>1697.8</v>
      </c>
      <c r="K28" s="12">
        <v>1697.8</v>
      </c>
      <c r="L28" s="12" t="s">
        <v>21</v>
      </c>
    </row>
    <row r="29" spans="1:12" ht="73.5" customHeight="1">
      <c r="A29" s="10">
        <v>11308</v>
      </c>
      <c r="B29" s="11" t="s">
        <v>39</v>
      </c>
      <c r="C29" s="10"/>
      <c r="D29" s="12">
        <f t="shared" si="1"/>
        <v>25</v>
      </c>
      <c r="E29" s="12">
        <v>25</v>
      </c>
      <c r="F29" s="12" t="s">
        <v>21</v>
      </c>
      <c r="G29" s="12">
        <f t="shared" si="2"/>
        <v>25</v>
      </c>
      <c r="H29" s="12">
        <v>25</v>
      </c>
      <c r="I29" s="12" t="s">
        <v>21</v>
      </c>
      <c r="J29" s="12">
        <f t="shared" si="3"/>
        <v>25</v>
      </c>
      <c r="K29" s="12">
        <v>25</v>
      </c>
      <c r="L29" s="12" t="s">
        <v>21</v>
      </c>
    </row>
    <row r="30" spans="1:12" ht="82.5" customHeight="1">
      <c r="A30" s="10">
        <v>11309</v>
      </c>
      <c r="B30" s="11" t="s">
        <v>40</v>
      </c>
      <c r="C30" s="10"/>
      <c r="D30" s="12">
        <f t="shared" si="1"/>
        <v>0</v>
      </c>
      <c r="E30" s="12">
        <v>0</v>
      </c>
      <c r="F30" s="12" t="s">
        <v>21</v>
      </c>
      <c r="G30" s="12">
        <f t="shared" si="2"/>
        <v>0</v>
      </c>
      <c r="H30" s="12">
        <v>0</v>
      </c>
      <c r="I30" s="12" t="s">
        <v>21</v>
      </c>
      <c r="J30" s="12">
        <f t="shared" si="3"/>
        <v>0</v>
      </c>
      <c r="K30" s="12">
        <v>0</v>
      </c>
      <c r="L30" s="12" t="s">
        <v>21</v>
      </c>
    </row>
    <row r="31" spans="1:12" ht="85.5" customHeight="1">
      <c r="A31" s="10">
        <v>11310</v>
      </c>
      <c r="B31" s="11" t="s">
        <v>41</v>
      </c>
      <c r="C31" s="10"/>
      <c r="D31" s="12">
        <f t="shared" si="1"/>
        <v>108</v>
      </c>
      <c r="E31" s="12">
        <v>108</v>
      </c>
      <c r="F31" s="12" t="s">
        <v>21</v>
      </c>
      <c r="G31" s="12">
        <f t="shared" si="2"/>
        <v>108</v>
      </c>
      <c r="H31" s="12">
        <v>108</v>
      </c>
      <c r="I31" s="12" t="s">
        <v>21</v>
      </c>
      <c r="J31" s="12">
        <f t="shared" si="3"/>
        <v>115</v>
      </c>
      <c r="K31" s="12">
        <v>115</v>
      </c>
      <c r="L31" s="12" t="s">
        <v>21</v>
      </c>
    </row>
    <row r="32" spans="1:12" ht="39.75" customHeight="1">
      <c r="A32" s="10">
        <v>11311</v>
      </c>
      <c r="B32" s="11" t="s">
        <v>42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60.75" customHeight="1">
      <c r="A33" s="10">
        <v>11312</v>
      </c>
      <c r="B33" s="11" t="s">
        <v>43</v>
      </c>
      <c r="C33" s="10"/>
      <c r="D33" s="12">
        <f t="shared" si="1"/>
        <v>0</v>
      </c>
      <c r="E33" s="12">
        <v>0</v>
      </c>
      <c r="F33" s="12" t="s">
        <v>21</v>
      </c>
      <c r="G33" s="12">
        <f t="shared" si="2"/>
        <v>390</v>
      </c>
      <c r="H33" s="12">
        <v>390</v>
      </c>
      <c r="I33" s="12" t="s">
        <v>21</v>
      </c>
      <c r="J33" s="12">
        <f t="shared" si="3"/>
        <v>390.7</v>
      </c>
      <c r="K33" s="12">
        <v>390.7</v>
      </c>
      <c r="L33" s="12" t="s">
        <v>21</v>
      </c>
    </row>
    <row r="34" spans="1:12" ht="39.75" customHeight="1">
      <c r="A34" s="10">
        <v>11313</v>
      </c>
      <c r="B34" s="11" t="s">
        <v>44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39.75" customHeight="1">
      <c r="A35" s="10">
        <v>11314</v>
      </c>
      <c r="B35" s="11" t="s">
        <v>45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0</v>
      </c>
      <c r="K35" s="12">
        <v>0</v>
      </c>
      <c r="L35" s="12" t="s">
        <v>21</v>
      </c>
    </row>
    <row r="36" spans="1:12" ht="47.25" customHeight="1">
      <c r="A36" s="10">
        <v>11315</v>
      </c>
      <c r="B36" s="11" t="s">
        <v>46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39.75" customHeight="1">
      <c r="A37" s="10">
        <v>11316</v>
      </c>
      <c r="B37" s="11" t="s">
        <v>47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39.75" customHeight="1">
      <c r="A38" s="10">
        <v>11317</v>
      </c>
      <c r="B38" s="11" t="s">
        <v>48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52.5" customHeight="1">
      <c r="A39" s="10">
        <v>11318</v>
      </c>
      <c r="B39" s="11" t="s">
        <v>49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39.75" customHeight="1">
      <c r="A40" s="10">
        <v>11319</v>
      </c>
      <c r="B40" s="11" t="s">
        <v>50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1140</v>
      </c>
      <c r="B41" s="11" t="s">
        <v>51</v>
      </c>
      <c r="C41" s="10" t="s">
        <v>52</v>
      </c>
      <c r="D41" s="12">
        <f>SUM(D42,D43)</f>
        <v>0</v>
      </c>
      <c r="E41" s="12">
        <f>SUM(E42,E43)</f>
        <v>0</v>
      </c>
      <c r="F41" s="12" t="s">
        <v>21</v>
      </c>
      <c r="G41" s="12">
        <f>SUM(G42,G43)</f>
        <v>0</v>
      </c>
      <c r="H41" s="12">
        <f>SUM(H42,H43)</f>
        <v>0</v>
      </c>
      <c r="I41" s="12" t="s">
        <v>21</v>
      </c>
      <c r="J41" s="12">
        <f>SUM(J42,J43)</f>
        <v>0</v>
      </c>
      <c r="K41" s="12">
        <f>SUM(K42,K43)</f>
        <v>0</v>
      </c>
      <c r="L41" s="12" t="s">
        <v>21</v>
      </c>
    </row>
    <row r="42" spans="1:12" ht="58.5" customHeight="1">
      <c r="A42" s="10">
        <v>1141</v>
      </c>
      <c r="B42" s="11" t="s">
        <v>53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</row>
    <row r="43" spans="1:12" ht="82.5" customHeight="1">
      <c r="A43" s="10">
        <v>1142</v>
      </c>
      <c r="B43" s="11" t="s">
        <v>54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9.75" customHeight="1">
      <c r="A44" s="10">
        <v>1150</v>
      </c>
      <c r="B44" s="11" t="s">
        <v>55</v>
      </c>
      <c r="C44" s="10" t="s">
        <v>56</v>
      </c>
      <c r="D44" s="12">
        <f>SUM(D45,D49)</f>
        <v>0</v>
      </c>
      <c r="E44" s="12">
        <f>SUM(E45,E49)</f>
        <v>0</v>
      </c>
      <c r="F44" s="12" t="s">
        <v>21</v>
      </c>
      <c r="G44" s="12">
        <f>SUM(G45,G49)</f>
        <v>0</v>
      </c>
      <c r="H44" s="12">
        <f>SUM(H45,H49)</f>
        <v>0</v>
      </c>
      <c r="I44" s="12" t="s">
        <v>21</v>
      </c>
      <c r="J44" s="12">
        <f>SUM(J45,J49)</f>
        <v>0</v>
      </c>
      <c r="K44" s="12">
        <f>SUM(K45,K49)</f>
        <v>0</v>
      </c>
      <c r="L44" s="12" t="s">
        <v>21</v>
      </c>
    </row>
    <row r="45" spans="1:12" ht="52.5" customHeight="1">
      <c r="A45" s="10">
        <v>1151</v>
      </c>
      <c r="B45" s="11" t="s">
        <v>57</v>
      </c>
      <c r="C45" s="10"/>
      <c r="D45" s="12">
        <f>SUM(D46:D48)</f>
        <v>0</v>
      </c>
      <c r="E45" s="12">
        <f>SUM(E46:E48)</f>
        <v>0</v>
      </c>
      <c r="F45" s="12" t="s">
        <v>21</v>
      </c>
      <c r="G45" s="12">
        <f>SUM(G46:G48)</f>
        <v>0</v>
      </c>
      <c r="H45" s="12">
        <f>SUM(H46:H48)</f>
        <v>0</v>
      </c>
      <c r="I45" s="12" t="s">
        <v>21</v>
      </c>
      <c r="J45" s="12">
        <f>SUM(J46:J48)</f>
        <v>0</v>
      </c>
      <c r="K45" s="12">
        <f>SUM(K46:K48)</f>
        <v>0</v>
      </c>
      <c r="L45" s="12" t="s">
        <v>21</v>
      </c>
    </row>
    <row r="46" spans="1:12" ht="39.75" customHeight="1">
      <c r="A46" s="10">
        <v>1152</v>
      </c>
      <c r="B46" s="11" t="s">
        <v>58</v>
      </c>
      <c r="C46" s="10"/>
      <c r="D46" s="12">
        <f>SUM(E46,F46)</f>
        <v>0</v>
      </c>
      <c r="E46" s="12">
        <v>0</v>
      </c>
      <c r="F46" s="12" t="s">
        <v>21</v>
      </c>
      <c r="G46" s="12">
        <f>SUM(H46,I46)</f>
        <v>0</v>
      </c>
      <c r="H46" s="12">
        <v>0</v>
      </c>
      <c r="I46" s="12" t="s">
        <v>21</v>
      </c>
      <c r="J46" s="12">
        <f>SUM(K46,L46)</f>
        <v>0</v>
      </c>
      <c r="K46" s="12">
        <v>0</v>
      </c>
      <c r="L46" s="12" t="s">
        <v>21</v>
      </c>
    </row>
    <row r="47" spans="1:12" ht="39.75" customHeight="1">
      <c r="A47" s="10">
        <v>1153</v>
      </c>
      <c r="B47" s="11" t="s">
        <v>59</v>
      </c>
      <c r="C47" s="10"/>
      <c r="D47" s="12">
        <f>SUM(E47,F47)</f>
        <v>0</v>
      </c>
      <c r="E47" s="12">
        <v>0</v>
      </c>
      <c r="F47" s="12" t="s">
        <v>21</v>
      </c>
      <c r="G47" s="12">
        <f>SUM(H47,I47)</f>
        <v>0</v>
      </c>
      <c r="H47" s="12">
        <v>0</v>
      </c>
      <c r="I47" s="12" t="s">
        <v>21</v>
      </c>
      <c r="J47" s="12">
        <f>SUM(K47,L47)</f>
        <v>0</v>
      </c>
      <c r="K47" s="12">
        <v>0</v>
      </c>
      <c r="L47" s="12" t="s">
        <v>21</v>
      </c>
    </row>
    <row r="48" spans="1:12" ht="39.75" customHeight="1">
      <c r="A48" s="10">
        <v>1154</v>
      </c>
      <c r="B48" s="11" t="s">
        <v>60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1155</v>
      </c>
      <c r="B49" s="11" t="s">
        <v>61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1200</v>
      </c>
      <c r="B50" s="11" t="s">
        <v>62</v>
      </c>
      <c r="C50" s="10" t="s">
        <v>63</v>
      </c>
      <c r="D50" s="12">
        <f aca="true" t="shared" si="4" ref="D50:L50">SUM(D51,D53,D55,D57,D59,D66)</f>
        <v>293442.8</v>
      </c>
      <c r="E50" s="12">
        <f t="shared" si="4"/>
        <v>293442.8</v>
      </c>
      <c r="F50" s="12">
        <f t="shared" si="4"/>
        <v>0</v>
      </c>
      <c r="G50" s="12">
        <f t="shared" si="4"/>
        <v>358618.8</v>
      </c>
      <c r="H50" s="12">
        <f t="shared" si="4"/>
        <v>292074.5</v>
      </c>
      <c r="I50" s="12">
        <f t="shared" si="4"/>
        <v>66544.3</v>
      </c>
      <c r="J50" s="12">
        <f t="shared" si="4"/>
        <v>358618.7</v>
      </c>
      <c r="K50" s="12">
        <f t="shared" si="4"/>
        <v>292074.5</v>
      </c>
      <c r="L50" s="12">
        <f t="shared" si="4"/>
        <v>66544.2</v>
      </c>
    </row>
    <row r="51" spans="1:12" ht="39.75" customHeight="1">
      <c r="A51" s="10">
        <v>1210</v>
      </c>
      <c r="B51" s="11" t="s">
        <v>64</v>
      </c>
      <c r="C51" s="10" t="s">
        <v>65</v>
      </c>
      <c r="D51" s="12">
        <f>SUM(D52)</f>
        <v>0</v>
      </c>
      <c r="E51" s="12">
        <f>SUM(E52)</f>
        <v>0</v>
      </c>
      <c r="F51" s="12" t="s">
        <v>21</v>
      </c>
      <c r="G51" s="12">
        <f>SUM(G52)</f>
        <v>0</v>
      </c>
      <c r="H51" s="12">
        <f>SUM(H52)</f>
        <v>0</v>
      </c>
      <c r="I51" s="12" t="s">
        <v>21</v>
      </c>
      <c r="J51" s="12">
        <f>SUM(J52)</f>
        <v>0</v>
      </c>
      <c r="K51" s="12">
        <f>SUM(K52)</f>
        <v>0</v>
      </c>
      <c r="L51" s="12" t="s">
        <v>21</v>
      </c>
    </row>
    <row r="52" spans="1:12" ht="39.75" customHeight="1">
      <c r="A52" s="10">
        <v>1211</v>
      </c>
      <c r="B52" s="11" t="s">
        <v>66</v>
      </c>
      <c r="C52" s="10"/>
      <c r="D52" s="12">
        <f>SUM(E52,F52)</f>
        <v>0</v>
      </c>
      <c r="E52" s="12">
        <v>0</v>
      </c>
      <c r="F52" s="12" t="s">
        <v>21</v>
      </c>
      <c r="G52" s="12">
        <f>SUM(H52,I52)</f>
        <v>0</v>
      </c>
      <c r="H52" s="12">
        <v>0</v>
      </c>
      <c r="I52" s="12" t="s">
        <v>21</v>
      </c>
      <c r="J52" s="12">
        <f>SUM(K52,L52)</f>
        <v>0</v>
      </c>
      <c r="K52" s="12">
        <v>0</v>
      </c>
      <c r="L52" s="12" t="s">
        <v>21</v>
      </c>
    </row>
    <row r="53" spans="1:12" ht="39.75" customHeight="1">
      <c r="A53" s="10">
        <v>1220</v>
      </c>
      <c r="B53" s="11" t="s">
        <v>67</v>
      </c>
      <c r="C53" s="10" t="s">
        <v>68</v>
      </c>
      <c r="D53" s="12">
        <f>SUM(D54)</f>
        <v>0</v>
      </c>
      <c r="E53" s="12" t="s">
        <v>21</v>
      </c>
      <c r="F53" s="12">
        <f>SUM(F54)</f>
        <v>0</v>
      </c>
      <c r="G53" s="12">
        <f>SUM(G54)</f>
        <v>0</v>
      </c>
      <c r="H53" s="12" t="s">
        <v>21</v>
      </c>
      <c r="I53" s="12">
        <f>SUM(I54)</f>
        <v>0</v>
      </c>
      <c r="J53" s="12">
        <f>SUM(J54)</f>
        <v>0</v>
      </c>
      <c r="K53" s="12" t="s">
        <v>21</v>
      </c>
      <c r="L53" s="12">
        <f>SUM(L54)</f>
        <v>0</v>
      </c>
    </row>
    <row r="54" spans="1:12" ht="39.75" customHeight="1">
      <c r="A54" s="10">
        <v>1221</v>
      </c>
      <c r="B54" s="11" t="s">
        <v>69</v>
      </c>
      <c r="C54" s="10"/>
      <c r="D54" s="12">
        <f>SUM(E54,F54)</f>
        <v>0</v>
      </c>
      <c r="E54" s="12" t="s">
        <v>21</v>
      </c>
      <c r="F54" s="12">
        <v>0</v>
      </c>
      <c r="G54" s="12">
        <f>SUM(H54,I54)</f>
        <v>0</v>
      </c>
      <c r="H54" s="12" t="s">
        <v>21</v>
      </c>
      <c r="I54" s="12">
        <v>0</v>
      </c>
      <c r="J54" s="12">
        <f>SUM(K54,L54)</f>
        <v>0</v>
      </c>
      <c r="K54" s="12" t="s">
        <v>21</v>
      </c>
      <c r="L54" s="12">
        <v>0</v>
      </c>
    </row>
    <row r="55" spans="1:12" ht="39.75" customHeight="1">
      <c r="A55" s="10">
        <v>1230</v>
      </c>
      <c r="B55" s="11" t="s">
        <v>70</v>
      </c>
      <c r="C55" s="10" t="s">
        <v>71</v>
      </c>
      <c r="D55" s="12">
        <f>SUM(D56)</f>
        <v>0</v>
      </c>
      <c r="E55" s="12">
        <f>SUM(E56)</f>
        <v>0</v>
      </c>
      <c r="F55" s="12" t="s">
        <v>21</v>
      </c>
      <c r="G55" s="12">
        <f>SUM(G56)</f>
        <v>0</v>
      </c>
      <c r="H55" s="12">
        <f>SUM(H56)</f>
        <v>0</v>
      </c>
      <c r="I55" s="12" t="s">
        <v>21</v>
      </c>
      <c r="J55" s="12">
        <f>SUM(J56)</f>
        <v>0</v>
      </c>
      <c r="K55" s="12">
        <f>SUM(K56)</f>
        <v>0</v>
      </c>
      <c r="L55" s="12" t="s">
        <v>21</v>
      </c>
    </row>
    <row r="56" spans="1:12" ht="39.75" customHeight="1">
      <c r="A56" s="10">
        <v>1231</v>
      </c>
      <c r="B56" s="11" t="s">
        <v>72</v>
      </c>
      <c r="C56" s="10"/>
      <c r="D56" s="12">
        <f>SUM(E56,F56)</f>
        <v>0</v>
      </c>
      <c r="E56" s="12">
        <v>0</v>
      </c>
      <c r="F56" s="12" t="s">
        <v>21</v>
      </c>
      <c r="G56" s="12">
        <f>SUM(H56,I56)</f>
        <v>0</v>
      </c>
      <c r="H56" s="12">
        <v>0</v>
      </c>
      <c r="I56" s="12" t="s">
        <v>21</v>
      </c>
      <c r="J56" s="12">
        <f>SUM(K56,L56)</f>
        <v>0</v>
      </c>
      <c r="K56" s="12">
        <v>0</v>
      </c>
      <c r="L56" s="12" t="s">
        <v>21</v>
      </c>
    </row>
    <row r="57" spans="1:12" ht="39.75" customHeight="1">
      <c r="A57" s="10">
        <v>1240</v>
      </c>
      <c r="B57" s="11" t="s">
        <v>73</v>
      </c>
      <c r="C57" s="10" t="s">
        <v>74</v>
      </c>
      <c r="D57" s="12">
        <f>SUM(D58)</f>
        <v>0</v>
      </c>
      <c r="E57" s="12" t="s">
        <v>21</v>
      </c>
      <c r="F57" s="12">
        <f>SUM(F58)</f>
        <v>0</v>
      </c>
      <c r="G57" s="12">
        <f>SUM(G58)</f>
        <v>0</v>
      </c>
      <c r="H57" s="12" t="s">
        <v>21</v>
      </c>
      <c r="I57" s="12">
        <f>SUM(I58)</f>
        <v>0</v>
      </c>
      <c r="J57" s="12">
        <f>SUM(J58)</f>
        <v>0</v>
      </c>
      <c r="K57" s="12" t="s">
        <v>21</v>
      </c>
      <c r="L57" s="12">
        <f>SUM(L58)</f>
        <v>0</v>
      </c>
    </row>
    <row r="58" spans="1:12" ht="39.75" customHeight="1">
      <c r="A58" s="10">
        <v>1241</v>
      </c>
      <c r="B58" s="11" t="s">
        <v>75</v>
      </c>
      <c r="C58" s="10"/>
      <c r="D58" s="12">
        <f>SUM(E58,F58)</f>
        <v>0</v>
      </c>
      <c r="E58" s="12" t="s">
        <v>21</v>
      </c>
      <c r="F58" s="12">
        <v>0</v>
      </c>
      <c r="G58" s="12">
        <f>SUM(H58,I58)</f>
        <v>0</v>
      </c>
      <c r="H58" s="12" t="s">
        <v>21</v>
      </c>
      <c r="I58" s="12">
        <v>0</v>
      </c>
      <c r="J58" s="12">
        <f>SUM(K58,L58)</f>
        <v>0</v>
      </c>
      <c r="K58" s="12" t="s">
        <v>21</v>
      </c>
      <c r="L58" s="12">
        <v>0</v>
      </c>
    </row>
    <row r="59" spans="1:12" ht="39.75" customHeight="1">
      <c r="A59" s="10">
        <v>1250</v>
      </c>
      <c r="B59" s="11" t="s">
        <v>76</v>
      </c>
      <c r="C59" s="10" t="s">
        <v>77</v>
      </c>
      <c r="D59" s="12">
        <f>SUM(D60,D61,D64,D65)</f>
        <v>293442.8</v>
      </c>
      <c r="E59" s="12">
        <f>SUM(E60,E61,E64,E65)</f>
        <v>293442.8</v>
      </c>
      <c r="F59" s="12" t="s">
        <v>21</v>
      </c>
      <c r="G59" s="12">
        <f>SUM(G60,G61,G64,G65)</f>
        <v>292074.5</v>
      </c>
      <c r="H59" s="12">
        <f>SUM(H60,H61,H64,H65)</f>
        <v>292074.5</v>
      </c>
      <c r="I59" s="12" t="s">
        <v>21</v>
      </c>
      <c r="J59" s="12">
        <f>SUM(J60,J61,J64,J65)</f>
        <v>292074.5</v>
      </c>
      <c r="K59" s="12">
        <f>SUM(K60,K61,K64,K65)</f>
        <v>292074.5</v>
      </c>
      <c r="L59" s="12" t="s">
        <v>21</v>
      </c>
    </row>
    <row r="60" spans="1:12" ht="39.75" customHeight="1">
      <c r="A60" s="10">
        <v>1251</v>
      </c>
      <c r="B60" s="11" t="s">
        <v>78</v>
      </c>
      <c r="C60" s="10"/>
      <c r="D60" s="12">
        <f>SUM(E60,F60)</f>
        <v>290875.7</v>
      </c>
      <c r="E60" s="12">
        <v>290875.7</v>
      </c>
      <c r="F60" s="12" t="s">
        <v>21</v>
      </c>
      <c r="G60" s="12">
        <f>SUM(H60,I60)</f>
        <v>290875.7</v>
      </c>
      <c r="H60" s="12">
        <v>290875.7</v>
      </c>
      <c r="I60" s="12" t="s">
        <v>21</v>
      </c>
      <c r="J60" s="12">
        <f>SUM(K60,L60)</f>
        <v>290875.7</v>
      </c>
      <c r="K60" s="12">
        <v>290875.7</v>
      </c>
      <c r="L60" s="12" t="s">
        <v>21</v>
      </c>
    </row>
    <row r="61" spans="1:12" ht="39.75" customHeight="1">
      <c r="A61" s="10">
        <v>1252</v>
      </c>
      <c r="B61" s="11" t="s">
        <v>79</v>
      </c>
      <c r="C61" s="10"/>
      <c r="D61" s="12">
        <f>SUM(D62:D63)</f>
        <v>0</v>
      </c>
      <c r="E61" s="12">
        <f>SUM(E62:E63)</f>
        <v>0</v>
      </c>
      <c r="F61" s="12" t="s">
        <v>21</v>
      </c>
      <c r="G61" s="12">
        <f>SUM(G62:G63)</f>
        <v>0</v>
      </c>
      <c r="H61" s="12">
        <f>SUM(H62:H63)</f>
        <v>0</v>
      </c>
      <c r="I61" s="12" t="s">
        <v>21</v>
      </c>
      <c r="J61" s="12">
        <f>SUM(J62:J63)</f>
        <v>0</v>
      </c>
      <c r="K61" s="12">
        <f>SUM(K62:K63)</f>
        <v>0</v>
      </c>
      <c r="L61" s="12" t="s">
        <v>21</v>
      </c>
    </row>
    <row r="62" spans="1:12" ht="39.75" customHeight="1">
      <c r="A62" s="10">
        <v>1253</v>
      </c>
      <c r="B62" s="11" t="s">
        <v>80</v>
      </c>
      <c r="C62" s="10"/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</row>
    <row r="63" spans="1:12" ht="39.75" customHeight="1">
      <c r="A63" s="10">
        <v>1254</v>
      </c>
      <c r="B63" s="11" t="s">
        <v>81</v>
      </c>
      <c r="C63" s="10"/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</row>
    <row r="64" spans="1:12" ht="39.75" customHeight="1">
      <c r="A64" s="10">
        <v>1255</v>
      </c>
      <c r="B64" s="11" t="s">
        <v>82</v>
      </c>
      <c r="C64" s="10"/>
      <c r="D64" s="12">
        <f>SUM(E64,F64)</f>
        <v>2567.1</v>
      </c>
      <c r="E64" s="12">
        <v>2567.1</v>
      </c>
      <c r="F64" s="12" t="s">
        <v>21</v>
      </c>
      <c r="G64" s="12">
        <f>SUM(H64,I64)</f>
        <v>1198.8</v>
      </c>
      <c r="H64" s="12">
        <v>1198.8</v>
      </c>
      <c r="I64" s="12" t="s">
        <v>21</v>
      </c>
      <c r="J64" s="12">
        <f>SUM(K64,L64)</f>
        <v>1198.8</v>
      </c>
      <c r="K64" s="12">
        <v>1198.8</v>
      </c>
      <c r="L64" s="12" t="s">
        <v>21</v>
      </c>
    </row>
    <row r="65" spans="1:12" ht="39.75" customHeight="1">
      <c r="A65" s="10">
        <v>1256</v>
      </c>
      <c r="B65" s="11" t="s">
        <v>83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0</v>
      </c>
      <c r="H65" s="12">
        <v>0</v>
      </c>
      <c r="I65" s="12" t="s">
        <v>21</v>
      </c>
      <c r="J65" s="12">
        <f>SUM(K65,L65)</f>
        <v>0</v>
      </c>
      <c r="K65" s="12">
        <v>0</v>
      </c>
      <c r="L65" s="12" t="s">
        <v>21</v>
      </c>
    </row>
    <row r="66" spans="1:12" ht="39.75" customHeight="1">
      <c r="A66" s="10">
        <v>1260</v>
      </c>
      <c r="B66" s="11" t="s">
        <v>84</v>
      </c>
      <c r="C66" s="10" t="s">
        <v>85</v>
      </c>
      <c r="D66" s="12">
        <f>SUM(D67,D68)</f>
        <v>0</v>
      </c>
      <c r="E66" s="12" t="s">
        <v>21</v>
      </c>
      <c r="F66" s="12">
        <f>SUM(F67,F68)</f>
        <v>0</v>
      </c>
      <c r="G66" s="12">
        <f>SUM(G67,G68)</f>
        <v>66544.3</v>
      </c>
      <c r="H66" s="12" t="s">
        <v>21</v>
      </c>
      <c r="I66" s="12">
        <f>SUM(I67,I68)</f>
        <v>66544.3</v>
      </c>
      <c r="J66" s="12">
        <f>SUM(J67,J68)</f>
        <v>66544.2</v>
      </c>
      <c r="K66" s="12" t="s">
        <v>21</v>
      </c>
      <c r="L66" s="12">
        <f>SUM(L67,L68)</f>
        <v>66544.2</v>
      </c>
    </row>
    <row r="67" spans="1:12" ht="47.25" customHeight="1">
      <c r="A67" s="10">
        <v>1261</v>
      </c>
      <c r="B67" s="11" t="s">
        <v>86</v>
      </c>
      <c r="C67" s="10"/>
      <c r="D67" s="12">
        <f>SUM(E67,F67)</f>
        <v>0</v>
      </c>
      <c r="E67" s="12" t="s">
        <v>21</v>
      </c>
      <c r="F67" s="12">
        <v>0</v>
      </c>
      <c r="G67" s="12">
        <f>SUM(H67,I67)</f>
        <v>66544.3</v>
      </c>
      <c r="H67" s="12" t="s">
        <v>21</v>
      </c>
      <c r="I67" s="12">
        <v>66544.3</v>
      </c>
      <c r="J67" s="12">
        <f>SUM(K67,L67)</f>
        <v>66544.2</v>
      </c>
      <c r="K67" s="12" t="s">
        <v>21</v>
      </c>
      <c r="L67" s="12">
        <v>66544.2</v>
      </c>
    </row>
    <row r="68" spans="1:12" ht="39.75" customHeight="1">
      <c r="A68" s="10">
        <v>1262</v>
      </c>
      <c r="B68" s="11" t="s">
        <v>87</v>
      </c>
      <c r="C68" s="10"/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>SUM(K68,L68)</f>
        <v>0</v>
      </c>
      <c r="K68" s="12" t="s">
        <v>21</v>
      </c>
      <c r="L68" s="12">
        <v>0</v>
      </c>
    </row>
    <row r="69" spans="1:12" ht="74.25" customHeight="1">
      <c r="A69" s="10">
        <v>1300</v>
      </c>
      <c r="B69" s="11" t="s">
        <v>88</v>
      </c>
      <c r="C69" s="10" t="s">
        <v>89</v>
      </c>
      <c r="D69" s="12">
        <f aca="true" t="shared" si="5" ref="D69:L69">SUM(D70,D72,D74,D79,D83,D107,D110,D113,D116)</f>
        <v>58048.6</v>
      </c>
      <c r="E69" s="12">
        <f t="shared" si="5"/>
        <v>58048.6</v>
      </c>
      <c r="F69" s="12">
        <f t="shared" si="5"/>
        <v>80777.4</v>
      </c>
      <c r="G69" s="12">
        <f t="shared" si="5"/>
        <v>70748.6</v>
      </c>
      <c r="H69" s="12">
        <f t="shared" si="5"/>
        <v>70748.6</v>
      </c>
      <c r="I69" s="12">
        <f t="shared" si="5"/>
        <v>83937.4</v>
      </c>
      <c r="J69" s="12">
        <f t="shared" si="5"/>
        <v>61938.399999999994</v>
      </c>
      <c r="K69" s="12">
        <f t="shared" si="5"/>
        <v>61938.399999999994</v>
      </c>
      <c r="L69" s="12">
        <f t="shared" si="5"/>
        <v>83937.4</v>
      </c>
    </row>
    <row r="70" spans="1:12" ht="39.75" customHeight="1">
      <c r="A70" s="10">
        <v>1310</v>
      </c>
      <c r="B70" s="11" t="s">
        <v>90</v>
      </c>
      <c r="C70" s="10" t="s">
        <v>91</v>
      </c>
      <c r="D70" s="12">
        <f>SUM(D71)</f>
        <v>0</v>
      </c>
      <c r="E70" s="12" t="s">
        <v>21</v>
      </c>
      <c r="F70" s="12">
        <f>SUM(F71)</f>
        <v>0</v>
      </c>
      <c r="G70" s="12">
        <f>SUM(G71)</f>
        <v>0</v>
      </c>
      <c r="H70" s="12" t="s">
        <v>21</v>
      </c>
      <c r="I70" s="12">
        <f>SUM(I71)</f>
        <v>0</v>
      </c>
      <c r="J70" s="12">
        <f>SUM(J71)</f>
        <v>0</v>
      </c>
      <c r="K70" s="12" t="s">
        <v>21</v>
      </c>
      <c r="L70" s="12">
        <f>SUM(L71)</f>
        <v>0</v>
      </c>
    </row>
    <row r="71" spans="1:12" ht="39.75" customHeight="1">
      <c r="A71" s="10">
        <v>1311</v>
      </c>
      <c r="B71" s="11" t="s">
        <v>92</v>
      </c>
      <c r="C71" s="10"/>
      <c r="D71" s="12">
        <f>SUM(E71,F71)</f>
        <v>0</v>
      </c>
      <c r="E71" s="12" t="s">
        <v>21</v>
      </c>
      <c r="F71" s="12">
        <v>0</v>
      </c>
      <c r="G71" s="12">
        <f>SUM(H71,I71)</f>
        <v>0</v>
      </c>
      <c r="H71" s="12" t="s">
        <v>21</v>
      </c>
      <c r="I71" s="12">
        <v>0</v>
      </c>
      <c r="J71" s="12">
        <f>SUM(K71,L71)</f>
        <v>0</v>
      </c>
      <c r="K71" s="12" t="s">
        <v>21</v>
      </c>
      <c r="L71" s="12">
        <v>0</v>
      </c>
    </row>
    <row r="72" spans="1:12" ht="39.75" customHeight="1">
      <c r="A72" s="10">
        <v>1320</v>
      </c>
      <c r="B72" s="11" t="s">
        <v>93</v>
      </c>
      <c r="C72" s="10" t="s">
        <v>94</v>
      </c>
      <c r="D72" s="12">
        <f>SUM(D73)</f>
        <v>0</v>
      </c>
      <c r="E72" s="12">
        <f>SUM(E73)</f>
        <v>0</v>
      </c>
      <c r="F72" s="12" t="s">
        <v>21</v>
      </c>
      <c r="G72" s="12">
        <f>SUM(G73)</f>
        <v>0</v>
      </c>
      <c r="H72" s="12">
        <f>SUM(H73)</f>
        <v>0</v>
      </c>
      <c r="I72" s="12" t="s">
        <v>21</v>
      </c>
      <c r="J72" s="12">
        <f>SUM(J73)</f>
        <v>0</v>
      </c>
      <c r="K72" s="12">
        <f>SUM(K73)</f>
        <v>0</v>
      </c>
      <c r="L72" s="12" t="s">
        <v>21</v>
      </c>
    </row>
    <row r="73" spans="1:12" ht="48" customHeight="1">
      <c r="A73" s="10">
        <v>1321</v>
      </c>
      <c r="B73" s="11" t="s">
        <v>95</v>
      </c>
      <c r="C73" s="10"/>
      <c r="D73" s="12">
        <f>SUM(E73,F73)</f>
        <v>0</v>
      </c>
      <c r="E73" s="12">
        <v>0</v>
      </c>
      <c r="F73" s="12" t="s">
        <v>21</v>
      </c>
      <c r="G73" s="12">
        <f>SUM(H73,I73)</f>
        <v>0</v>
      </c>
      <c r="H73" s="12">
        <v>0</v>
      </c>
      <c r="I73" s="12" t="s">
        <v>21</v>
      </c>
      <c r="J73" s="12">
        <f>SUM(K73,L73)</f>
        <v>0</v>
      </c>
      <c r="K73" s="12">
        <v>0</v>
      </c>
      <c r="L73" s="12" t="s">
        <v>21</v>
      </c>
    </row>
    <row r="74" spans="1:12" ht="54" customHeight="1">
      <c r="A74" s="10">
        <v>1330</v>
      </c>
      <c r="B74" s="11" t="s">
        <v>96</v>
      </c>
      <c r="C74" s="10" t="s">
        <v>97</v>
      </c>
      <c r="D74" s="12">
        <f>SUM(D75:D78)</f>
        <v>7550.6</v>
      </c>
      <c r="E74" s="12">
        <f>SUM(E75:E78)</f>
        <v>7550.6</v>
      </c>
      <c r="F74" s="12" t="s">
        <v>21</v>
      </c>
      <c r="G74" s="12">
        <f>SUM(G75:G78)</f>
        <v>7550.6</v>
      </c>
      <c r="H74" s="12">
        <f>SUM(H75:H78)</f>
        <v>7550.6</v>
      </c>
      <c r="I74" s="12" t="s">
        <v>21</v>
      </c>
      <c r="J74" s="12">
        <f>SUM(J75:J78)</f>
        <v>6801.4</v>
      </c>
      <c r="K74" s="12">
        <f>SUM(K75:K78)</f>
        <v>6801.4</v>
      </c>
      <c r="L74" s="12" t="s">
        <v>21</v>
      </c>
    </row>
    <row r="75" spans="1:12" ht="39.75" customHeight="1">
      <c r="A75" s="10">
        <v>1331</v>
      </c>
      <c r="B75" s="11" t="s">
        <v>98</v>
      </c>
      <c r="C75" s="10"/>
      <c r="D75" s="12">
        <f>SUM(E75,F75)</f>
        <v>7250.6</v>
      </c>
      <c r="E75" s="12">
        <v>7250.6</v>
      </c>
      <c r="F75" s="12" t="s">
        <v>21</v>
      </c>
      <c r="G75" s="12">
        <f>SUM(H75,I75)</f>
        <v>7250.6</v>
      </c>
      <c r="H75" s="12">
        <v>7250.6</v>
      </c>
      <c r="I75" s="12" t="s">
        <v>21</v>
      </c>
      <c r="J75" s="12">
        <f>SUM(K75,L75)</f>
        <v>6801.4</v>
      </c>
      <c r="K75" s="12">
        <v>6801.4</v>
      </c>
      <c r="L75" s="12" t="s">
        <v>21</v>
      </c>
    </row>
    <row r="76" spans="1:12" ht="39.75" customHeight="1">
      <c r="A76" s="10">
        <v>1332</v>
      </c>
      <c r="B76" s="11" t="s">
        <v>99</v>
      </c>
      <c r="C76" s="10"/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1333</v>
      </c>
      <c r="B77" s="11" t="s">
        <v>100</v>
      </c>
      <c r="C77" s="10"/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1334</v>
      </c>
      <c r="B78" s="11" t="s">
        <v>101</v>
      </c>
      <c r="C78" s="10"/>
      <c r="D78" s="12">
        <f>SUM(E78,F78)</f>
        <v>300</v>
      </c>
      <c r="E78" s="12">
        <v>300</v>
      </c>
      <c r="F78" s="12" t="s">
        <v>21</v>
      </c>
      <c r="G78" s="12">
        <f>SUM(H78,I78)</f>
        <v>300</v>
      </c>
      <c r="H78" s="12">
        <v>300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82.5" customHeight="1">
      <c r="A79" s="10">
        <v>1340</v>
      </c>
      <c r="B79" s="11" t="s">
        <v>102</v>
      </c>
      <c r="C79" s="10" t="s">
        <v>103</v>
      </c>
      <c r="D79" s="12">
        <f>SUM(D80,D81,D82)</f>
        <v>0</v>
      </c>
      <c r="E79" s="12">
        <f>SUM(E80,E81,E82)</f>
        <v>0</v>
      </c>
      <c r="F79" s="12" t="s">
        <v>21</v>
      </c>
      <c r="G79" s="12">
        <f>SUM(G80,G81,G82)</f>
        <v>0</v>
      </c>
      <c r="H79" s="12">
        <f>SUM(H80,H81,H82)</f>
        <v>0</v>
      </c>
      <c r="I79" s="12" t="s">
        <v>21</v>
      </c>
      <c r="J79" s="12">
        <f>SUM(J80,J81,J82)</f>
        <v>522</v>
      </c>
      <c r="K79" s="12">
        <f>SUM(K80,K81,K82)</f>
        <v>522</v>
      </c>
      <c r="L79" s="12" t="s">
        <v>21</v>
      </c>
    </row>
    <row r="80" spans="1:12" ht="39.75" customHeight="1">
      <c r="A80" s="10">
        <v>1341</v>
      </c>
      <c r="B80" s="11" t="s">
        <v>104</v>
      </c>
      <c r="C80" s="10"/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1342</v>
      </c>
      <c r="B81" s="11" t="s">
        <v>105</v>
      </c>
      <c r="C81" s="10"/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59.25" customHeight="1">
      <c r="A82" s="10">
        <v>1343</v>
      </c>
      <c r="B82" s="11" t="s">
        <v>106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522</v>
      </c>
      <c r="K82" s="12">
        <v>522</v>
      </c>
      <c r="L82" s="12" t="s">
        <v>21</v>
      </c>
    </row>
    <row r="83" spans="1:12" ht="39.75" customHeight="1">
      <c r="A83" s="10">
        <v>1350</v>
      </c>
      <c r="B83" s="11" t="s">
        <v>107</v>
      </c>
      <c r="C83" s="10" t="s">
        <v>108</v>
      </c>
      <c r="D83" s="12">
        <f>SUM(D84,D105,D106)</f>
        <v>47998</v>
      </c>
      <c r="E83" s="12">
        <f>SUM(E84,E105,E106)</f>
        <v>47998</v>
      </c>
      <c r="F83" s="12" t="s">
        <v>21</v>
      </c>
      <c r="G83" s="12">
        <f>SUM(G84,G105,G106)</f>
        <v>58498</v>
      </c>
      <c r="H83" s="12">
        <f>SUM(H84,H105,H106)</f>
        <v>58498</v>
      </c>
      <c r="I83" s="12" t="s">
        <v>21</v>
      </c>
      <c r="J83" s="12">
        <f>SUM(J84,J105,J106)</f>
        <v>49012.49999999999</v>
      </c>
      <c r="K83" s="12">
        <f>SUM(K84,K105,K106)</f>
        <v>49012.49999999999</v>
      </c>
      <c r="L83" s="12" t="s">
        <v>21</v>
      </c>
    </row>
    <row r="84" spans="1:12" ht="50.25" customHeight="1">
      <c r="A84" s="10">
        <v>1351</v>
      </c>
      <c r="B84" s="11" t="s">
        <v>109</v>
      </c>
      <c r="C84" s="10"/>
      <c r="D84" s="12">
        <f>SUM(D85:D104)</f>
        <v>44998</v>
      </c>
      <c r="E84" s="12">
        <f>SUM(E85:E104)</f>
        <v>44998</v>
      </c>
      <c r="F84" s="12" t="s">
        <v>21</v>
      </c>
      <c r="G84" s="12">
        <f>SUM(G85:G104)</f>
        <v>45498</v>
      </c>
      <c r="H84" s="12">
        <f>SUM(H85:H104)</f>
        <v>45498</v>
      </c>
      <c r="I84" s="12" t="s">
        <v>21</v>
      </c>
      <c r="J84" s="12">
        <f>SUM(J85:J104)</f>
        <v>35626.899999999994</v>
      </c>
      <c r="K84" s="12">
        <f>SUM(K85:K104)</f>
        <v>35626.899999999994</v>
      </c>
      <c r="L84" s="12" t="s">
        <v>21</v>
      </c>
    </row>
    <row r="85" spans="1:12" ht="64.5" customHeight="1">
      <c r="A85" s="10">
        <v>13501</v>
      </c>
      <c r="B85" s="11" t="s">
        <v>110</v>
      </c>
      <c r="C85" s="10"/>
      <c r="D85" s="12">
        <f aca="true" t="shared" si="6" ref="D85:D106">SUM(E85,F85)</f>
        <v>0</v>
      </c>
      <c r="E85" s="12">
        <v>0</v>
      </c>
      <c r="F85" s="12" t="s">
        <v>21</v>
      </c>
      <c r="G85" s="12">
        <f aca="true" t="shared" si="7" ref="G85:G106">SUM(H85,I85)</f>
        <v>0</v>
      </c>
      <c r="H85" s="12">
        <v>0</v>
      </c>
      <c r="I85" s="12" t="s">
        <v>21</v>
      </c>
      <c r="J85" s="12">
        <f aca="true" t="shared" si="8" ref="J85:J106">SUM(K85,L85)</f>
        <v>0</v>
      </c>
      <c r="K85" s="12">
        <v>0</v>
      </c>
      <c r="L85" s="12" t="s">
        <v>21</v>
      </c>
    </row>
    <row r="86" spans="1:12" ht="51" customHeight="1">
      <c r="A86" s="10">
        <v>13502</v>
      </c>
      <c r="B86" s="11" t="s">
        <v>111</v>
      </c>
      <c r="C86" s="10"/>
      <c r="D86" s="12">
        <f t="shared" si="6"/>
        <v>0</v>
      </c>
      <c r="E86" s="12">
        <v>0</v>
      </c>
      <c r="F86" s="12" t="s">
        <v>21</v>
      </c>
      <c r="G86" s="12">
        <f t="shared" si="7"/>
        <v>0</v>
      </c>
      <c r="H86" s="12">
        <v>0</v>
      </c>
      <c r="I86" s="12" t="s">
        <v>21</v>
      </c>
      <c r="J86" s="12">
        <f t="shared" si="8"/>
        <v>0</v>
      </c>
      <c r="K86" s="12">
        <v>0</v>
      </c>
      <c r="L86" s="12" t="s">
        <v>21</v>
      </c>
    </row>
    <row r="87" spans="1:12" ht="48" customHeight="1">
      <c r="A87" s="10">
        <v>13503</v>
      </c>
      <c r="B87" s="11" t="s">
        <v>112</v>
      </c>
      <c r="C87" s="10"/>
      <c r="D87" s="12">
        <f t="shared" si="6"/>
        <v>80</v>
      </c>
      <c r="E87" s="12">
        <v>80</v>
      </c>
      <c r="F87" s="12" t="s">
        <v>21</v>
      </c>
      <c r="G87" s="12">
        <f t="shared" si="7"/>
        <v>80</v>
      </c>
      <c r="H87" s="12">
        <v>80</v>
      </c>
      <c r="I87" s="12" t="s">
        <v>21</v>
      </c>
      <c r="J87" s="12">
        <f t="shared" si="8"/>
        <v>260</v>
      </c>
      <c r="K87" s="12">
        <v>260</v>
      </c>
      <c r="L87" s="12" t="s">
        <v>21</v>
      </c>
    </row>
    <row r="88" spans="1:12" ht="61.5" customHeight="1">
      <c r="A88" s="10">
        <v>13504</v>
      </c>
      <c r="B88" s="11" t="s">
        <v>113</v>
      </c>
      <c r="C88" s="10"/>
      <c r="D88" s="12">
        <f t="shared" si="6"/>
        <v>300</v>
      </c>
      <c r="E88" s="12">
        <v>300</v>
      </c>
      <c r="F88" s="12" t="s">
        <v>21</v>
      </c>
      <c r="G88" s="12">
        <f t="shared" si="7"/>
        <v>800</v>
      </c>
      <c r="H88" s="12">
        <v>800</v>
      </c>
      <c r="I88" s="12" t="s">
        <v>21</v>
      </c>
      <c r="J88" s="12">
        <f t="shared" si="8"/>
        <v>770</v>
      </c>
      <c r="K88" s="12">
        <v>770</v>
      </c>
      <c r="L88" s="12" t="s">
        <v>21</v>
      </c>
    </row>
    <row r="89" spans="1:12" ht="39.75" customHeight="1">
      <c r="A89" s="10">
        <v>13505</v>
      </c>
      <c r="B89" s="11" t="s">
        <v>114</v>
      </c>
      <c r="C89" s="10"/>
      <c r="D89" s="12">
        <f t="shared" si="6"/>
        <v>50</v>
      </c>
      <c r="E89" s="12">
        <v>50</v>
      </c>
      <c r="F89" s="12" t="s">
        <v>21</v>
      </c>
      <c r="G89" s="12">
        <f t="shared" si="7"/>
        <v>50</v>
      </c>
      <c r="H89" s="12">
        <v>50</v>
      </c>
      <c r="I89" s="12" t="s">
        <v>21</v>
      </c>
      <c r="J89" s="12">
        <f t="shared" si="8"/>
        <v>0</v>
      </c>
      <c r="K89" s="12">
        <v>0</v>
      </c>
      <c r="L89" s="12" t="s">
        <v>21</v>
      </c>
    </row>
    <row r="90" spans="1:12" ht="39.75" customHeight="1">
      <c r="A90" s="10">
        <v>13506</v>
      </c>
      <c r="B90" s="11" t="s">
        <v>115</v>
      </c>
      <c r="C90" s="10"/>
      <c r="D90" s="12">
        <f t="shared" si="6"/>
        <v>0</v>
      </c>
      <c r="E90" s="12">
        <v>0</v>
      </c>
      <c r="F90" s="12" t="s">
        <v>21</v>
      </c>
      <c r="G90" s="12">
        <f t="shared" si="7"/>
        <v>0</v>
      </c>
      <c r="H90" s="12">
        <v>0</v>
      </c>
      <c r="I90" s="12" t="s">
        <v>21</v>
      </c>
      <c r="J90" s="12">
        <f t="shared" si="8"/>
        <v>0</v>
      </c>
      <c r="K90" s="12">
        <v>0</v>
      </c>
      <c r="L90" s="12" t="s">
        <v>21</v>
      </c>
    </row>
    <row r="91" spans="1:12" ht="49.5" customHeight="1">
      <c r="A91" s="10">
        <v>13507</v>
      </c>
      <c r="B91" s="11" t="s">
        <v>116</v>
      </c>
      <c r="C91" s="10"/>
      <c r="D91" s="12">
        <f t="shared" si="6"/>
        <v>20112</v>
      </c>
      <c r="E91" s="12">
        <v>20112</v>
      </c>
      <c r="F91" s="12" t="s">
        <v>21</v>
      </c>
      <c r="G91" s="12">
        <f t="shared" si="7"/>
        <v>20112</v>
      </c>
      <c r="H91" s="12">
        <v>20112</v>
      </c>
      <c r="I91" s="12" t="s">
        <v>21</v>
      </c>
      <c r="J91" s="12">
        <f t="shared" si="8"/>
        <v>18685.7</v>
      </c>
      <c r="K91" s="12">
        <v>18685.7</v>
      </c>
      <c r="L91" s="12" t="s">
        <v>21</v>
      </c>
    </row>
    <row r="92" spans="1:12" ht="50.25" customHeight="1">
      <c r="A92" s="10">
        <v>13508</v>
      </c>
      <c r="B92" s="11" t="s">
        <v>117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13509</v>
      </c>
      <c r="B93" s="11" t="s">
        <v>118</v>
      </c>
      <c r="C93" s="10"/>
      <c r="D93" s="12">
        <f t="shared" si="6"/>
        <v>0</v>
      </c>
      <c r="E93" s="12">
        <v>0</v>
      </c>
      <c r="F93" s="12" t="s">
        <v>21</v>
      </c>
      <c r="G93" s="12">
        <f t="shared" si="7"/>
        <v>0</v>
      </c>
      <c r="H93" s="12">
        <v>0</v>
      </c>
      <c r="I93" s="12" t="s">
        <v>21</v>
      </c>
      <c r="J93" s="12">
        <f t="shared" si="8"/>
        <v>0</v>
      </c>
      <c r="K93" s="12">
        <v>0</v>
      </c>
      <c r="L93" s="12" t="s">
        <v>21</v>
      </c>
    </row>
    <row r="94" spans="1:12" ht="48" customHeight="1">
      <c r="A94" s="10">
        <v>13510</v>
      </c>
      <c r="B94" s="11" t="s">
        <v>119</v>
      </c>
      <c r="C94" s="10"/>
      <c r="D94" s="12">
        <f t="shared" si="6"/>
        <v>3000</v>
      </c>
      <c r="E94" s="12">
        <v>3000</v>
      </c>
      <c r="F94" s="12" t="s">
        <v>21</v>
      </c>
      <c r="G94" s="12">
        <f t="shared" si="7"/>
        <v>3000</v>
      </c>
      <c r="H94" s="12">
        <v>3000</v>
      </c>
      <c r="I94" s="12" t="s">
        <v>21</v>
      </c>
      <c r="J94" s="12">
        <f t="shared" si="8"/>
        <v>590</v>
      </c>
      <c r="K94" s="12">
        <v>590</v>
      </c>
      <c r="L94" s="12" t="s">
        <v>21</v>
      </c>
    </row>
    <row r="95" spans="1:12" ht="62.25" customHeight="1">
      <c r="A95" s="10">
        <v>13511</v>
      </c>
      <c r="B95" s="11" t="s">
        <v>120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51" customHeight="1">
      <c r="A96" s="10">
        <v>13512</v>
      </c>
      <c r="B96" s="11" t="s">
        <v>121</v>
      </c>
      <c r="C96" s="10"/>
      <c r="D96" s="12">
        <f t="shared" si="6"/>
        <v>0</v>
      </c>
      <c r="E96" s="12">
        <v>0</v>
      </c>
      <c r="F96" s="12" t="s">
        <v>21</v>
      </c>
      <c r="G96" s="12">
        <f t="shared" si="7"/>
        <v>0</v>
      </c>
      <c r="H96" s="12">
        <v>0</v>
      </c>
      <c r="I96" s="12" t="s">
        <v>21</v>
      </c>
      <c r="J96" s="12">
        <f t="shared" si="8"/>
        <v>0</v>
      </c>
      <c r="K96" s="12">
        <v>0</v>
      </c>
      <c r="L96" s="12" t="s">
        <v>21</v>
      </c>
    </row>
    <row r="97" spans="1:12" ht="39.75" customHeight="1">
      <c r="A97" s="10">
        <v>13513</v>
      </c>
      <c r="B97" s="11" t="s">
        <v>122</v>
      </c>
      <c r="C97" s="10"/>
      <c r="D97" s="12">
        <f t="shared" si="6"/>
        <v>12672</v>
      </c>
      <c r="E97" s="12">
        <v>12672</v>
      </c>
      <c r="F97" s="12" t="s">
        <v>21</v>
      </c>
      <c r="G97" s="12">
        <f t="shared" si="7"/>
        <v>12672</v>
      </c>
      <c r="H97" s="12">
        <v>12672</v>
      </c>
      <c r="I97" s="12" t="s">
        <v>21</v>
      </c>
      <c r="J97" s="12">
        <f t="shared" si="8"/>
        <v>6931.9</v>
      </c>
      <c r="K97" s="12">
        <v>6931.9</v>
      </c>
      <c r="L97" s="12" t="s">
        <v>21</v>
      </c>
    </row>
    <row r="98" spans="1:12" ht="39.75" customHeight="1">
      <c r="A98" s="10">
        <v>13514</v>
      </c>
      <c r="B98" s="11" t="s">
        <v>123</v>
      </c>
      <c r="C98" s="10"/>
      <c r="D98" s="12">
        <f t="shared" si="6"/>
        <v>8784</v>
      </c>
      <c r="E98" s="12">
        <v>8784</v>
      </c>
      <c r="F98" s="12" t="s">
        <v>21</v>
      </c>
      <c r="G98" s="12">
        <f t="shared" si="7"/>
        <v>8784</v>
      </c>
      <c r="H98" s="12">
        <v>8784</v>
      </c>
      <c r="I98" s="12" t="s">
        <v>21</v>
      </c>
      <c r="J98" s="12">
        <f t="shared" si="8"/>
        <v>8389.3</v>
      </c>
      <c r="K98" s="12">
        <v>8389.3</v>
      </c>
      <c r="L98" s="12" t="s">
        <v>21</v>
      </c>
    </row>
    <row r="99" spans="1:12" ht="39.75" customHeight="1">
      <c r="A99" s="10">
        <v>13515</v>
      </c>
      <c r="B99" s="11" t="s">
        <v>124</v>
      </c>
      <c r="C99" s="10"/>
      <c r="D99" s="12">
        <f t="shared" si="6"/>
        <v>0</v>
      </c>
      <c r="E99" s="12">
        <v>0</v>
      </c>
      <c r="F99" s="12" t="s">
        <v>21</v>
      </c>
      <c r="G99" s="12">
        <f t="shared" si="7"/>
        <v>0</v>
      </c>
      <c r="H99" s="12">
        <v>0</v>
      </c>
      <c r="I99" s="12" t="s">
        <v>21</v>
      </c>
      <c r="J99" s="12">
        <f t="shared" si="8"/>
        <v>0</v>
      </c>
      <c r="K99" s="12">
        <v>0</v>
      </c>
      <c r="L99" s="12" t="s">
        <v>21</v>
      </c>
    </row>
    <row r="100" spans="1:12" ht="39.75" customHeight="1">
      <c r="A100" s="10">
        <v>13516</v>
      </c>
      <c r="B100" s="11" t="s">
        <v>125</v>
      </c>
      <c r="C100" s="10"/>
      <c r="D100" s="12">
        <f t="shared" si="6"/>
        <v>0</v>
      </c>
      <c r="E100" s="12">
        <v>0</v>
      </c>
      <c r="F100" s="12" t="s">
        <v>21</v>
      </c>
      <c r="G100" s="12">
        <f t="shared" si="7"/>
        <v>0</v>
      </c>
      <c r="H100" s="12">
        <v>0</v>
      </c>
      <c r="I100" s="12" t="s">
        <v>21</v>
      </c>
      <c r="J100" s="12">
        <f t="shared" si="8"/>
        <v>0</v>
      </c>
      <c r="K100" s="12">
        <v>0</v>
      </c>
      <c r="L100" s="12" t="s">
        <v>21</v>
      </c>
    </row>
    <row r="101" spans="1:12" ht="39.75" customHeight="1">
      <c r="A101" s="10">
        <v>13517</v>
      </c>
      <c r="B101" s="11" t="s">
        <v>126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13518</v>
      </c>
      <c r="B102" s="11" t="s">
        <v>127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13519</v>
      </c>
      <c r="B103" s="11" t="s">
        <v>128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13520</v>
      </c>
      <c r="B104" s="11" t="s">
        <v>129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52.5" customHeight="1">
      <c r="A105" s="10">
        <v>1352</v>
      </c>
      <c r="B105" s="11" t="s">
        <v>130</v>
      </c>
      <c r="C105" s="10"/>
      <c r="D105" s="12">
        <f t="shared" si="6"/>
        <v>3000</v>
      </c>
      <c r="E105" s="12">
        <v>3000</v>
      </c>
      <c r="F105" s="12" t="s">
        <v>21</v>
      </c>
      <c r="G105" s="12">
        <f t="shared" si="7"/>
        <v>13000</v>
      </c>
      <c r="H105" s="12">
        <v>13000</v>
      </c>
      <c r="I105" s="12" t="s">
        <v>21</v>
      </c>
      <c r="J105" s="12">
        <f t="shared" si="8"/>
        <v>13385.6</v>
      </c>
      <c r="K105" s="12">
        <v>13385.6</v>
      </c>
      <c r="L105" s="12" t="s">
        <v>21</v>
      </c>
    </row>
    <row r="106" spans="1:12" ht="39.75" customHeight="1">
      <c r="A106" s="10">
        <v>1353</v>
      </c>
      <c r="B106" s="11" t="s">
        <v>131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39.75" customHeight="1">
      <c r="A107" s="10">
        <v>1360</v>
      </c>
      <c r="B107" s="11" t="s">
        <v>132</v>
      </c>
      <c r="C107" s="10" t="s">
        <v>133</v>
      </c>
      <c r="D107" s="12">
        <f>SUM(D108,D109)</f>
        <v>200</v>
      </c>
      <c r="E107" s="12">
        <f>SUM(E108,E109)</f>
        <v>200</v>
      </c>
      <c r="F107" s="12" t="s">
        <v>21</v>
      </c>
      <c r="G107" s="12">
        <f>SUM(G108,G109)</f>
        <v>200</v>
      </c>
      <c r="H107" s="12">
        <f>SUM(H108,H109)</f>
        <v>200</v>
      </c>
      <c r="I107" s="12" t="s">
        <v>21</v>
      </c>
      <c r="J107" s="12">
        <f>SUM(J108,J109)</f>
        <v>855</v>
      </c>
      <c r="K107" s="12">
        <f>SUM(K108,K109)</f>
        <v>855</v>
      </c>
      <c r="L107" s="12" t="s">
        <v>21</v>
      </c>
    </row>
    <row r="108" spans="1:12" ht="46.5" customHeight="1">
      <c r="A108" s="10">
        <v>1361</v>
      </c>
      <c r="B108" s="11" t="s">
        <v>134</v>
      </c>
      <c r="C108" s="10"/>
      <c r="D108" s="12">
        <f>SUM(E108,F108)</f>
        <v>200</v>
      </c>
      <c r="E108" s="12">
        <v>200</v>
      </c>
      <c r="F108" s="12" t="s">
        <v>21</v>
      </c>
      <c r="G108" s="12">
        <f>SUM(H108,I108)</f>
        <v>200</v>
      </c>
      <c r="H108" s="12">
        <v>200</v>
      </c>
      <c r="I108" s="12" t="s">
        <v>21</v>
      </c>
      <c r="J108" s="12">
        <f>SUM(K108,L108)</f>
        <v>855</v>
      </c>
      <c r="K108" s="12">
        <v>855</v>
      </c>
      <c r="L108" s="12" t="s">
        <v>21</v>
      </c>
    </row>
    <row r="109" spans="1:12" ht="48" customHeight="1">
      <c r="A109" s="10">
        <v>1362</v>
      </c>
      <c r="B109" s="11" t="s">
        <v>135</v>
      </c>
      <c r="C109" s="10"/>
      <c r="D109" s="12">
        <f>SUM(E109,F109)</f>
        <v>0</v>
      </c>
      <c r="E109" s="12">
        <v>0</v>
      </c>
      <c r="F109" s="12" t="s">
        <v>21</v>
      </c>
      <c r="G109" s="12">
        <f>SUM(H109,I109)</f>
        <v>0</v>
      </c>
      <c r="H109" s="12">
        <v>0</v>
      </c>
      <c r="I109" s="12" t="s">
        <v>21</v>
      </c>
      <c r="J109" s="12">
        <f>SUM(K109,L109)</f>
        <v>0</v>
      </c>
      <c r="K109" s="12">
        <v>0</v>
      </c>
      <c r="L109" s="12" t="s">
        <v>21</v>
      </c>
    </row>
    <row r="110" spans="1:12" ht="39.75" customHeight="1">
      <c r="A110" s="10">
        <v>1370</v>
      </c>
      <c r="B110" s="11" t="s">
        <v>136</v>
      </c>
      <c r="C110" s="10" t="s">
        <v>137</v>
      </c>
      <c r="D110" s="12">
        <f>SUM(D111,D112)</f>
        <v>0</v>
      </c>
      <c r="E110" s="12">
        <f>SUM(E111,E112)</f>
        <v>0</v>
      </c>
      <c r="F110" s="12" t="s">
        <v>21</v>
      </c>
      <c r="G110" s="12">
        <f>SUM(G111,G112)</f>
        <v>0</v>
      </c>
      <c r="H110" s="12">
        <f>SUM(H111,H112)</f>
        <v>0</v>
      </c>
      <c r="I110" s="12" t="s">
        <v>21</v>
      </c>
      <c r="J110" s="12">
        <f>SUM(J111,J112)</f>
        <v>0</v>
      </c>
      <c r="K110" s="12">
        <f>SUM(K111,K112)</f>
        <v>0</v>
      </c>
      <c r="L110" s="12" t="s">
        <v>21</v>
      </c>
    </row>
    <row r="111" spans="1:12" ht="39.75" customHeight="1">
      <c r="A111" s="10">
        <v>1371</v>
      </c>
      <c r="B111" s="11" t="s">
        <v>138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8" customHeight="1">
      <c r="A112" s="10">
        <v>1372</v>
      </c>
      <c r="B112" s="11" t="s">
        <v>139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39.75" customHeight="1">
      <c r="A113" s="10">
        <v>1380</v>
      </c>
      <c r="B113" s="11" t="s">
        <v>140</v>
      </c>
      <c r="C113" s="10" t="s">
        <v>141</v>
      </c>
      <c r="D113" s="12">
        <f>SUM(D114,D115)</f>
        <v>0</v>
      </c>
      <c r="E113" s="12" t="s">
        <v>21</v>
      </c>
      <c r="F113" s="12">
        <f>SUM(F114,F115)</f>
        <v>0</v>
      </c>
      <c r="G113" s="12">
        <f>SUM(G114,G115)</f>
        <v>0</v>
      </c>
      <c r="H113" s="12" t="s">
        <v>21</v>
      </c>
      <c r="I113" s="12">
        <f>SUM(I114,I115)</f>
        <v>0</v>
      </c>
      <c r="J113" s="12">
        <f>SUM(J114,J115)</f>
        <v>0</v>
      </c>
      <c r="K113" s="12" t="s">
        <v>21</v>
      </c>
      <c r="L113" s="12">
        <f>SUM(L114,L115)</f>
        <v>0</v>
      </c>
    </row>
    <row r="114" spans="1:12" ht="39.75" customHeight="1">
      <c r="A114" s="10">
        <v>1381</v>
      </c>
      <c r="B114" s="11" t="s">
        <v>142</v>
      </c>
      <c r="C114" s="10"/>
      <c r="D114" s="12">
        <f>SUM(E114,F114)</f>
        <v>0</v>
      </c>
      <c r="E114" s="12" t="s">
        <v>21</v>
      </c>
      <c r="F114" s="12">
        <v>0</v>
      </c>
      <c r="G114" s="12">
        <f>SUM(H114,I114)</f>
        <v>0</v>
      </c>
      <c r="H114" s="12" t="s">
        <v>21</v>
      </c>
      <c r="I114" s="12">
        <v>0</v>
      </c>
      <c r="J114" s="12">
        <f>SUM(K114,L114)</f>
        <v>0</v>
      </c>
      <c r="K114" s="12" t="s">
        <v>21</v>
      </c>
      <c r="L114" s="12">
        <v>0</v>
      </c>
    </row>
    <row r="115" spans="1:12" ht="39.75" customHeight="1">
      <c r="A115" s="10">
        <v>1382</v>
      </c>
      <c r="B115" s="11" t="s">
        <v>143</v>
      </c>
      <c r="C115" s="10"/>
      <c r="D115" s="12">
        <f>SUM(E115,F115)</f>
        <v>0</v>
      </c>
      <c r="E115" s="12" t="s">
        <v>21</v>
      </c>
      <c r="F115" s="12">
        <v>0</v>
      </c>
      <c r="G115" s="12">
        <f>SUM(H115,I115)</f>
        <v>0</v>
      </c>
      <c r="H115" s="12" t="s">
        <v>21</v>
      </c>
      <c r="I115" s="12">
        <v>0</v>
      </c>
      <c r="J115" s="12">
        <f>SUM(K115,L115)</f>
        <v>0</v>
      </c>
      <c r="K115" s="12" t="s">
        <v>21</v>
      </c>
      <c r="L115" s="12">
        <v>0</v>
      </c>
    </row>
    <row r="116" spans="1:12" ht="39.75" customHeight="1">
      <c r="A116" s="10">
        <v>1390</v>
      </c>
      <c r="B116" s="11" t="s">
        <v>144</v>
      </c>
      <c r="C116" s="10" t="s">
        <v>145</v>
      </c>
      <c r="D116" s="12">
        <f>SUM(D117,D119)</f>
        <v>2300</v>
      </c>
      <c r="E116" s="12">
        <f>SUM(E117:E119)</f>
        <v>2300</v>
      </c>
      <c r="F116" s="12">
        <f>SUM(F117:F119)</f>
        <v>80777.4</v>
      </c>
      <c r="G116" s="12">
        <f>SUM(G117,G119)</f>
        <v>4500</v>
      </c>
      <c r="H116" s="12">
        <f>SUM(H117:H119)</f>
        <v>4500</v>
      </c>
      <c r="I116" s="12">
        <f>SUM(I117:I119)</f>
        <v>83937.4</v>
      </c>
      <c r="J116" s="12">
        <f>SUM(J117,J119)</f>
        <v>4747.5</v>
      </c>
      <c r="K116" s="12">
        <f>SUM(K117:K119)</f>
        <v>4747.5</v>
      </c>
      <c r="L116" s="12">
        <f>SUM(L117:L119)</f>
        <v>83937.4</v>
      </c>
    </row>
    <row r="117" spans="1:12" ht="39.75" customHeight="1">
      <c r="A117" s="10">
        <v>1391</v>
      </c>
      <c r="B117" s="11" t="s">
        <v>146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39.75" customHeight="1">
      <c r="A118" s="10">
        <v>1392</v>
      </c>
      <c r="B118" s="11" t="s">
        <v>147</v>
      </c>
      <c r="C118" s="10"/>
      <c r="D118" s="12">
        <f>SUM(E118,F118)</f>
        <v>80777.4</v>
      </c>
      <c r="E118" s="12" t="s">
        <v>21</v>
      </c>
      <c r="F118" s="12">
        <v>80777.4</v>
      </c>
      <c r="G118" s="12">
        <f>SUM(H118,I118)</f>
        <v>83937.4</v>
      </c>
      <c r="H118" s="12" t="s">
        <v>21</v>
      </c>
      <c r="I118" s="12">
        <v>83937.4</v>
      </c>
      <c r="J118" s="12">
        <f>SUM(K118,L118)</f>
        <v>83937.4</v>
      </c>
      <c r="K118" s="12" t="s">
        <v>21</v>
      </c>
      <c r="L118" s="12">
        <v>83937.4</v>
      </c>
    </row>
    <row r="119" spans="1:12" ht="55.5" customHeight="1">
      <c r="A119" s="10">
        <v>1393</v>
      </c>
      <c r="B119" s="11" t="s">
        <v>148</v>
      </c>
      <c r="C119" s="10"/>
      <c r="D119" s="12">
        <f>SUM(E119,F119)</f>
        <v>2300</v>
      </c>
      <c r="E119" s="12">
        <v>2300</v>
      </c>
      <c r="F119" s="12">
        <v>0</v>
      </c>
      <c r="G119" s="12">
        <f>SUM(H119,I119)</f>
        <v>4500</v>
      </c>
      <c r="H119" s="12">
        <v>4500</v>
      </c>
      <c r="I119" s="12">
        <v>0</v>
      </c>
      <c r="J119" s="12">
        <f>SUM(K119,L119)</f>
        <v>4747.5</v>
      </c>
      <c r="K119" s="12">
        <v>4747.5</v>
      </c>
      <c r="L119" s="12">
        <v>0</v>
      </c>
    </row>
  </sheetData>
  <sheetProtection/>
  <mergeCells count="13">
    <mergeCell ref="A1:L1"/>
    <mergeCell ref="A2:K2"/>
    <mergeCell ref="A3:L3"/>
    <mergeCell ref="A4:K4"/>
    <mergeCell ref="D8:F8"/>
    <mergeCell ref="G8:I8"/>
    <mergeCell ref="J8:L8"/>
    <mergeCell ref="E9:F9"/>
    <mergeCell ref="H9:I9"/>
    <mergeCell ref="K9:L9"/>
    <mergeCell ref="D10:D11"/>
    <mergeCell ref="G10:G11"/>
    <mergeCell ref="J10:J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312">
      <selection activeCell="N6" sqref="N6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125" style="1" customWidth="1"/>
    <col min="6" max="6" width="6.875" style="1" customWidth="1"/>
    <col min="7" max="7" width="7.125" style="1" customWidth="1"/>
    <col min="8" max="8" width="6.75390625" style="1" customWidth="1"/>
    <col min="9" max="9" width="7.00390625" style="1" customWidth="1"/>
    <col min="10" max="10" width="6.75390625" style="1" customWidth="1"/>
    <col min="11" max="11" width="6.875" style="1" customWidth="1"/>
    <col min="12" max="12" width="6.625" style="1" customWidth="1"/>
    <col min="13" max="13" width="6.75390625" style="1" customWidth="1"/>
    <col min="14" max="14" width="7.125" style="1" customWidth="1"/>
    <col min="15" max="16384" width="9.00390625" style="1" customWidth="1"/>
  </cols>
  <sheetData>
    <row r="1" spans="1:14" ht="31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41" t="s">
        <v>149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5" customHeight="1">
      <c r="A3" s="41" t="s">
        <v>713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38" t="s">
        <v>2</v>
      </c>
      <c r="G7" s="39"/>
      <c r="H7" s="39"/>
      <c r="I7" s="38" t="s">
        <v>3</v>
      </c>
      <c r="J7" s="39"/>
      <c r="K7" s="39"/>
      <c r="L7" s="38" t="s">
        <v>4</v>
      </c>
      <c r="M7" s="39"/>
      <c r="N7" s="39"/>
    </row>
    <row r="8" spans="1:14" ht="57.75" customHeight="1">
      <c r="A8" s="4" t="s">
        <v>5</v>
      </c>
      <c r="B8" s="40" t="s">
        <v>150</v>
      </c>
      <c r="C8" s="4" t="s">
        <v>151</v>
      </c>
      <c r="D8" s="4" t="s">
        <v>152</v>
      </c>
      <c r="E8" s="4" t="s">
        <v>153</v>
      </c>
      <c r="F8" s="29" t="s">
        <v>7</v>
      </c>
      <c r="G8" s="29" t="s">
        <v>154</v>
      </c>
      <c r="H8" s="30"/>
      <c r="I8" s="29" t="s">
        <v>7</v>
      </c>
      <c r="J8" s="29" t="s">
        <v>8</v>
      </c>
      <c r="K8" s="30"/>
      <c r="L8" s="31" t="s">
        <v>7</v>
      </c>
      <c r="M8" s="31" t="s">
        <v>8</v>
      </c>
      <c r="N8" s="32"/>
    </row>
    <row r="9" spans="1:14" ht="25.5" customHeight="1">
      <c r="A9" s="4"/>
      <c r="B9" s="40"/>
      <c r="C9" s="4"/>
      <c r="D9" s="4"/>
      <c r="E9" s="4"/>
      <c r="F9" s="29"/>
      <c r="G9" s="7" t="s">
        <v>11</v>
      </c>
      <c r="H9" s="8" t="s">
        <v>12</v>
      </c>
      <c r="I9" s="29"/>
      <c r="J9" s="7" t="s">
        <v>11</v>
      </c>
      <c r="K9" s="8" t="s">
        <v>12</v>
      </c>
      <c r="L9" s="31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548820.2000000001</v>
      </c>
      <c r="J12" s="12">
        <f t="shared" si="0"/>
        <v>419719.1</v>
      </c>
      <c r="K12" s="12">
        <f t="shared" si="0"/>
        <v>213038.5</v>
      </c>
      <c r="L12" s="12">
        <f t="shared" si="0"/>
        <v>494872.7</v>
      </c>
      <c r="M12" s="12">
        <f t="shared" si="0"/>
        <v>376050.1</v>
      </c>
      <c r="N12" s="12">
        <f t="shared" si="0"/>
        <v>202760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98631.7</v>
      </c>
      <c r="J13" s="12">
        <f t="shared" si="1"/>
        <v>97631.7</v>
      </c>
      <c r="K13" s="12">
        <f t="shared" si="1"/>
        <v>1000</v>
      </c>
      <c r="L13" s="12">
        <f t="shared" si="1"/>
        <v>86796.5</v>
      </c>
      <c r="M13" s="12">
        <f t="shared" si="1"/>
        <v>85800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94801.3</v>
      </c>
      <c r="J15" s="12">
        <f t="shared" si="2"/>
        <v>93801.3</v>
      </c>
      <c r="K15" s="12">
        <f t="shared" si="2"/>
        <v>1000</v>
      </c>
      <c r="L15" s="12">
        <f t="shared" si="2"/>
        <v>84083.3</v>
      </c>
      <c r="M15" s="12">
        <f>SUM(M17:M19)</f>
        <v>83086.8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94801.3</v>
      </c>
      <c r="J17" s="12">
        <v>93801.3</v>
      </c>
      <c r="K17" s="12">
        <v>1000</v>
      </c>
      <c r="L17" s="12">
        <f>SUM(M17,N17)</f>
        <v>84083.3</v>
      </c>
      <c r="M17" s="12">
        <v>83086.8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1680.4</v>
      </c>
      <c r="J24" s="12">
        <f t="shared" si="4"/>
        <v>1680.4</v>
      </c>
      <c r="K24" s="12">
        <f t="shared" si="4"/>
        <v>0</v>
      </c>
      <c r="L24" s="12">
        <f t="shared" si="4"/>
        <v>1670.4</v>
      </c>
      <c r="M24" s="12">
        <f t="shared" si="4"/>
        <v>1670.4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1680.4</v>
      </c>
      <c r="J28" s="12">
        <v>1680.4</v>
      </c>
      <c r="K28" s="12">
        <v>0</v>
      </c>
      <c r="L28" s="12">
        <f>SUM(M28,N28)</f>
        <v>1670.4</v>
      </c>
      <c r="M28" s="12">
        <v>1670.4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1042.8</v>
      </c>
      <c r="M35" s="12">
        <f t="shared" si="7"/>
        <v>1042.8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1042.8</v>
      </c>
      <c r="M37" s="12">
        <v>1042.8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30852.4</v>
      </c>
      <c r="J93" s="12">
        <f t="shared" si="26"/>
        <v>28556.2</v>
      </c>
      <c r="K93" s="12">
        <f t="shared" si="26"/>
        <v>2296.2000000000007</v>
      </c>
      <c r="L93" s="12">
        <f t="shared" si="26"/>
        <v>13806.299999999996</v>
      </c>
      <c r="M93" s="12">
        <f t="shared" si="26"/>
        <v>12335.1</v>
      </c>
      <c r="N93" s="12">
        <f t="shared" si="26"/>
        <v>1471.2000000000007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60302.4</v>
      </c>
      <c r="J118" s="12">
        <f t="shared" si="34"/>
        <v>28006.2</v>
      </c>
      <c r="K118" s="12">
        <f t="shared" si="34"/>
        <v>32296.2</v>
      </c>
      <c r="L118" s="12">
        <f t="shared" si="34"/>
        <v>43894.6</v>
      </c>
      <c r="M118" s="12">
        <f t="shared" si="34"/>
        <v>12013.4</v>
      </c>
      <c r="N118" s="12">
        <f t="shared" si="34"/>
        <v>31881.2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60302.4</v>
      </c>
      <c r="J120" s="12">
        <v>28006.2</v>
      </c>
      <c r="K120" s="12">
        <v>32296.2</v>
      </c>
      <c r="L120" s="12">
        <f>SUM(M120,N120)</f>
        <v>43894.6</v>
      </c>
      <c r="M120" s="12">
        <v>12013.4</v>
      </c>
      <c r="N120" s="12">
        <v>31881.2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-30410</v>
      </c>
      <c r="M143" s="12">
        <f t="shared" si="41"/>
        <v>0</v>
      </c>
      <c r="N143" s="24">
        <f t="shared" si="41"/>
        <v>-30410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-30410</v>
      </c>
      <c r="M145" s="12">
        <v>0</v>
      </c>
      <c r="N145" s="24">
        <v>-30410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78210</v>
      </c>
      <c r="J146" s="12">
        <f t="shared" si="42"/>
        <v>78210</v>
      </c>
      <c r="K146" s="12">
        <f t="shared" si="42"/>
        <v>0</v>
      </c>
      <c r="L146" s="12">
        <f t="shared" si="42"/>
        <v>74975.7</v>
      </c>
      <c r="M146" s="12">
        <f t="shared" si="42"/>
        <v>74975.7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76210</v>
      </c>
      <c r="J148" s="12">
        <f t="shared" si="43"/>
        <v>76210</v>
      </c>
      <c r="K148" s="12">
        <f t="shared" si="43"/>
        <v>0</v>
      </c>
      <c r="L148" s="12">
        <f t="shared" si="43"/>
        <v>73629.7</v>
      </c>
      <c r="M148" s="12">
        <f t="shared" si="43"/>
        <v>73629.7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76210</v>
      </c>
      <c r="J150" s="12">
        <v>76210</v>
      </c>
      <c r="K150" s="12">
        <v>0</v>
      </c>
      <c r="L150" s="12">
        <f>SUM(M150,N150)</f>
        <v>73629.7</v>
      </c>
      <c r="M150" s="12">
        <v>73629.7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1000</v>
      </c>
      <c r="J151" s="12">
        <f t="shared" si="44"/>
        <v>1000</v>
      </c>
      <c r="K151" s="12">
        <f t="shared" si="44"/>
        <v>0</v>
      </c>
      <c r="L151" s="12">
        <f t="shared" si="44"/>
        <v>994</v>
      </c>
      <c r="M151" s="12">
        <f t="shared" si="44"/>
        <v>994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1000</v>
      </c>
      <c r="J153" s="12">
        <v>1000</v>
      </c>
      <c r="K153" s="12">
        <v>0</v>
      </c>
      <c r="L153" s="12">
        <f>SUM(M153,N153)</f>
        <v>994</v>
      </c>
      <c r="M153" s="12">
        <v>994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159551.3</v>
      </c>
      <c r="J166" s="12">
        <f t="shared" si="49"/>
        <v>9500</v>
      </c>
      <c r="K166" s="12">
        <f t="shared" si="49"/>
        <v>150051.3</v>
      </c>
      <c r="L166" s="12">
        <f t="shared" si="49"/>
        <v>150046.59999999998</v>
      </c>
      <c r="M166" s="12">
        <f t="shared" si="49"/>
        <v>7705.3</v>
      </c>
      <c r="N166" s="12">
        <f t="shared" si="49"/>
        <v>142341.3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2990</v>
      </c>
      <c r="M168" s="12">
        <f t="shared" si="50"/>
        <v>2000</v>
      </c>
      <c r="N168" s="12">
        <f t="shared" si="50"/>
        <v>990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2990</v>
      </c>
      <c r="M170" s="12">
        <v>2000</v>
      </c>
      <c r="N170" s="12">
        <v>990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153051.3</v>
      </c>
      <c r="J174" s="12">
        <f t="shared" si="52"/>
        <v>4000</v>
      </c>
      <c r="K174" s="12">
        <f t="shared" si="52"/>
        <v>149051.3</v>
      </c>
      <c r="L174" s="12">
        <f t="shared" si="52"/>
        <v>145144.59999999998</v>
      </c>
      <c r="M174" s="12">
        <f t="shared" si="52"/>
        <v>3793.3</v>
      </c>
      <c r="N174" s="12">
        <f t="shared" si="52"/>
        <v>141351.3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153051.3</v>
      </c>
      <c r="J176" s="12">
        <v>4000</v>
      </c>
      <c r="K176" s="12">
        <v>149051.3</v>
      </c>
      <c r="L176" s="12">
        <f>SUM(M176,N176)</f>
        <v>145144.59999999998</v>
      </c>
      <c r="M176" s="12">
        <v>3793.3</v>
      </c>
      <c r="N176" s="12">
        <v>141351.3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1912</v>
      </c>
      <c r="M177" s="12">
        <f t="shared" si="53"/>
        <v>1912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1912</v>
      </c>
      <c r="M179" s="12">
        <v>1912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57691</v>
      </c>
      <c r="J186" s="12">
        <f t="shared" si="56"/>
        <v>1000</v>
      </c>
      <c r="K186" s="12">
        <f t="shared" si="56"/>
        <v>56691</v>
      </c>
      <c r="L186" s="12">
        <f t="shared" si="56"/>
        <v>56950</v>
      </c>
      <c r="M186" s="12">
        <f t="shared" si="56"/>
        <v>1000</v>
      </c>
      <c r="N186" s="12">
        <f t="shared" si="56"/>
        <v>55950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40906</v>
      </c>
      <c r="J193" s="12">
        <f t="shared" si="58"/>
        <v>1000</v>
      </c>
      <c r="K193" s="12">
        <f t="shared" si="58"/>
        <v>39906</v>
      </c>
      <c r="L193" s="12">
        <f t="shared" si="58"/>
        <v>40165</v>
      </c>
      <c r="M193" s="12">
        <f t="shared" si="58"/>
        <v>1000</v>
      </c>
      <c r="N193" s="12">
        <f t="shared" si="58"/>
        <v>39165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40906</v>
      </c>
      <c r="J195" s="12">
        <v>1000</v>
      </c>
      <c r="K195" s="12">
        <v>39906</v>
      </c>
      <c r="L195" s="12">
        <f>SUM(M195,N195)</f>
        <v>40165</v>
      </c>
      <c r="M195" s="12">
        <v>1000</v>
      </c>
      <c r="N195" s="12">
        <v>39165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16785</v>
      </c>
      <c r="J211" s="12">
        <f t="shared" si="62"/>
        <v>0</v>
      </c>
      <c r="K211" s="12">
        <f t="shared" si="62"/>
        <v>16785</v>
      </c>
      <c r="L211" s="12">
        <f t="shared" si="62"/>
        <v>16785</v>
      </c>
      <c r="M211" s="12">
        <f t="shared" si="62"/>
        <v>0</v>
      </c>
      <c r="N211" s="12">
        <f t="shared" si="62"/>
        <v>16785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16785</v>
      </c>
      <c r="J213" s="12">
        <v>0</v>
      </c>
      <c r="K213" s="12">
        <v>16785</v>
      </c>
      <c r="L213" s="12">
        <f>SUM(M213,N213)</f>
        <v>16785</v>
      </c>
      <c r="M213" s="12">
        <v>0</v>
      </c>
      <c r="N213" s="12">
        <v>16785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28800</v>
      </c>
      <c r="J215" s="12">
        <f t="shared" si="63"/>
        <v>26200</v>
      </c>
      <c r="K215" s="12">
        <f t="shared" si="63"/>
        <v>2600</v>
      </c>
      <c r="L215" s="12">
        <f t="shared" si="63"/>
        <v>22906.899999999998</v>
      </c>
      <c r="M215" s="12">
        <f t="shared" si="63"/>
        <v>21205.899999999998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2950</v>
      </c>
      <c r="J217" s="12">
        <f t="shared" si="64"/>
        <v>1150</v>
      </c>
      <c r="K217" s="12">
        <f t="shared" si="64"/>
        <v>1800</v>
      </c>
      <c r="L217" s="12">
        <f t="shared" si="64"/>
        <v>1051</v>
      </c>
      <c r="M217" s="12">
        <f t="shared" si="64"/>
        <v>150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2950</v>
      </c>
      <c r="J219" s="12">
        <v>1150</v>
      </c>
      <c r="K219" s="12">
        <v>1800</v>
      </c>
      <c r="L219" s="12">
        <f>SUM(M219,N219)</f>
        <v>1051</v>
      </c>
      <c r="M219" s="12">
        <v>150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23950</v>
      </c>
      <c r="J220" s="12">
        <f t="shared" si="65"/>
        <v>23150</v>
      </c>
      <c r="K220" s="12">
        <f t="shared" si="65"/>
        <v>800</v>
      </c>
      <c r="L220" s="12">
        <f t="shared" si="65"/>
        <v>20932.3</v>
      </c>
      <c r="M220" s="12">
        <f t="shared" si="65"/>
        <v>20132.3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17561.3</v>
      </c>
      <c r="M224" s="12">
        <v>16761.3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3650</v>
      </c>
      <c r="J225" s="12">
        <v>3650</v>
      </c>
      <c r="K225" s="12">
        <v>0</v>
      </c>
      <c r="L225" s="12">
        <f t="shared" si="68"/>
        <v>3371</v>
      </c>
      <c r="M225" s="12">
        <v>3371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502.5</v>
      </c>
      <c r="M229" s="12">
        <f t="shared" si="69"/>
        <v>502.5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262.5</v>
      </c>
      <c r="M231" s="12">
        <v>262.5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240</v>
      </c>
      <c r="M233" s="12">
        <v>240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86643.8</v>
      </c>
      <c r="J245" s="12">
        <f t="shared" si="73"/>
        <v>86643.8</v>
      </c>
      <c r="K245" s="12">
        <f t="shared" si="73"/>
        <v>0</v>
      </c>
      <c r="L245" s="12">
        <f t="shared" si="73"/>
        <v>83633.3</v>
      </c>
      <c r="M245" s="12">
        <f t="shared" si="73"/>
        <v>83633.3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38889.9</v>
      </c>
      <c r="M247" s="12">
        <f t="shared" si="74"/>
        <v>38889.9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38490</v>
      </c>
      <c r="M249" s="12">
        <v>38490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399.9</v>
      </c>
      <c r="M250" s="12">
        <v>399.9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44743.8</v>
      </c>
      <c r="J263" s="12">
        <f t="shared" si="78"/>
        <v>44743.8</v>
      </c>
      <c r="K263" s="12">
        <f t="shared" si="78"/>
        <v>0</v>
      </c>
      <c r="L263" s="12">
        <f t="shared" si="78"/>
        <v>44743.4</v>
      </c>
      <c r="M263" s="12">
        <f t="shared" si="78"/>
        <v>44743.4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714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44743.8</v>
      </c>
      <c r="J265" s="12">
        <v>44743.8</v>
      </c>
      <c r="K265" s="12">
        <v>0</v>
      </c>
      <c r="L265" s="12">
        <f>SUM(M265,N265)</f>
        <v>44743.4</v>
      </c>
      <c r="M265" s="12">
        <v>44743.4</v>
      </c>
      <c r="N265" s="12">
        <v>0</v>
      </c>
    </row>
    <row r="266" spans="1:14" ht="29.25" customHeight="1">
      <c r="A266" s="10">
        <v>2952</v>
      </c>
      <c r="B266" s="11" t="s">
        <v>327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328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328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329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329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330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330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72.75" customHeight="1">
      <c r="A276" s="10">
        <v>3000</v>
      </c>
      <c r="B276" s="11" t="s">
        <v>331</v>
      </c>
      <c r="C276" s="10" t="s">
        <v>332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7240</v>
      </c>
      <c r="J276" s="12">
        <f t="shared" si="82"/>
        <v>7240</v>
      </c>
      <c r="K276" s="12">
        <f t="shared" si="82"/>
        <v>0</v>
      </c>
      <c r="L276" s="12">
        <f t="shared" si="82"/>
        <v>5457.4</v>
      </c>
      <c r="M276" s="12">
        <f>SUM(M278,M282,M285,M288,M291,M294,M297,M2300,M304)</f>
        <v>5457.4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333</v>
      </c>
      <c r="C278" s="10" t="s">
        <v>332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334</v>
      </c>
      <c r="C280" s="10" t="s">
        <v>332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335</v>
      </c>
      <c r="C281" s="10" t="s">
        <v>332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336</v>
      </c>
      <c r="C282" s="10" t="s">
        <v>332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336</v>
      </c>
      <c r="C284" s="10" t="s">
        <v>332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337</v>
      </c>
      <c r="C285" s="10" t="s">
        <v>332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337</v>
      </c>
      <c r="C287" s="10" t="s">
        <v>332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338</v>
      </c>
      <c r="C288" s="10" t="s">
        <v>332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338</v>
      </c>
      <c r="C290" s="10" t="s">
        <v>332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339</v>
      </c>
      <c r="C291" s="10" t="s">
        <v>332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339</v>
      </c>
      <c r="C293" s="10" t="s">
        <v>332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340</v>
      </c>
      <c r="C294" s="10" t="s">
        <v>332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340</v>
      </c>
      <c r="C296" s="10" t="s">
        <v>332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341</v>
      </c>
      <c r="C297" s="10" t="s">
        <v>332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7240</v>
      </c>
      <c r="J297" s="12">
        <f t="shared" si="89"/>
        <v>7240</v>
      </c>
      <c r="K297" s="12">
        <f t="shared" si="89"/>
        <v>0</v>
      </c>
      <c r="L297" s="12">
        <f t="shared" si="89"/>
        <v>5457.4</v>
      </c>
      <c r="M297" s="12">
        <f t="shared" si="89"/>
        <v>5457.4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341</v>
      </c>
      <c r="C299" s="10" t="s">
        <v>332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7240</v>
      </c>
      <c r="J299" s="12">
        <v>7240</v>
      </c>
      <c r="K299" s="12">
        <v>0</v>
      </c>
      <c r="L299" s="12">
        <f>SUM(M299,N299)</f>
        <v>5457.4</v>
      </c>
      <c r="M299" s="12">
        <v>5457.4</v>
      </c>
      <c r="N299" s="12">
        <v>0</v>
      </c>
    </row>
    <row r="300" spans="1:14" ht="51" customHeight="1">
      <c r="A300" s="10">
        <v>3080</v>
      </c>
      <c r="B300" s="11" t="s">
        <v>342</v>
      </c>
      <c r="C300" s="10" t="s">
        <v>332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342</v>
      </c>
      <c r="C302" s="10" t="s">
        <v>332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343</v>
      </c>
      <c r="C304" s="10" t="s">
        <v>332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343</v>
      </c>
      <c r="C306" s="10" t="s">
        <v>332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344</v>
      </c>
      <c r="C307" s="10" t="s">
        <v>332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345</v>
      </c>
      <c r="C308" s="10" t="s">
        <v>346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83937.4</v>
      </c>
      <c r="K308" s="12">
        <f t="shared" si="92"/>
        <v>0</v>
      </c>
      <c r="L308" s="12">
        <f t="shared" si="92"/>
        <v>0</v>
      </c>
      <c r="M308" s="12">
        <f t="shared" si="92"/>
        <v>83937.4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347</v>
      </c>
      <c r="C310" s="10" t="s">
        <v>346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83937.4</v>
      </c>
      <c r="K310" s="12">
        <f t="shared" si="93"/>
        <v>0</v>
      </c>
      <c r="L310" s="12">
        <f t="shared" si="93"/>
        <v>0</v>
      </c>
      <c r="M310" s="12">
        <f t="shared" si="93"/>
        <v>83937.4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348</v>
      </c>
      <c r="C312" s="10" t="s">
        <v>346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83937.4</v>
      </c>
      <c r="K312" s="12">
        <v>0</v>
      </c>
      <c r="L312" s="12">
        <v>0</v>
      </c>
      <c r="M312" s="12">
        <v>83937.4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F7:H7"/>
    <mergeCell ref="I7:K7"/>
    <mergeCell ref="L7:N7"/>
    <mergeCell ref="A2:N2"/>
    <mergeCell ref="A3:N3"/>
    <mergeCell ref="A1:N1"/>
    <mergeCell ref="M8:N8"/>
    <mergeCell ref="B8:B9"/>
    <mergeCell ref="F8:F9"/>
    <mergeCell ref="G8:H8"/>
    <mergeCell ref="I8:I9"/>
    <mergeCell ref="J8:K8"/>
    <mergeCell ref="L8:L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8"/>
  <sheetViews>
    <sheetView zoomScaleSheetLayoutView="100" zoomScalePageLayoutView="0" workbookViewId="0" topLeftCell="A223">
      <selection activeCell="J12" sqref="J12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4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1" spans="1:12" ht="24.75" customHeight="1">
      <c r="A1" s="37" t="s">
        <v>149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0.5" customHeight="1">
      <c r="A2" s="41" t="s">
        <v>713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5" customHeight="1"/>
    <row r="4" ht="7.5" customHeight="1"/>
    <row r="5" ht="15.75" customHeight="1" hidden="1"/>
    <row r="6" spans="1:12" ht="15.75" customHeight="1">
      <c r="A6" s="3"/>
      <c r="B6" s="48" t="s">
        <v>349</v>
      </c>
      <c r="C6" s="49"/>
      <c r="D6" s="44" t="s">
        <v>350</v>
      </c>
      <c r="E6" s="45"/>
      <c r="F6" s="45"/>
      <c r="G6" s="46" t="s">
        <v>711</v>
      </c>
      <c r="H6" s="47"/>
      <c r="I6" s="47"/>
      <c r="J6" s="44" t="s">
        <v>712</v>
      </c>
      <c r="K6" s="45"/>
      <c r="L6" s="45"/>
    </row>
    <row r="7" spans="1:12" ht="15.75" customHeight="1">
      <c r="A7" s="4" t="s">
        <v>351</v>
      </c>
      <c r="B7" s="50"/>
      <c r="C7" s="51"/>
      <c r="D7" s="6" t="s">
        <v>7</v>
      </c>
      <c r="E7" s="29" t="s">
        <v>352</v>
      </c>
      <c r="F7" s="30"/>
      <c r="G7" s="6" t="s">
        <v>7</v>
      </c>
      <c r="H7" s="29" t="s">
        <v>353</v>
      </c>
      <c r="I7" s="30"/>
      <c r="J7" s="6" t="s">
        <v>7</v>
      </c>
      <c r="K7" s="31" t="s">
        <v>354</v>
      </c>
      <c r="L7" s="32"/>
    </row>
    <row r="8" spans="1:12" ht="15" customHeight="1">
      <c r="A8" s="4"/>
      <c r="B8" s="52"/>
      <c r="C8" s="53"/>
      <c r="D8" s="6" t="s">
        <v>355</v>
      </c>
      <c r="E8" s="7" t="s">
        <v>11</v>
      </c>
      <c r="F8" s="8" t="s">
        <v>12</v>
      </c>
      <c r="G8" s="6" t="s">
        <v>356</v>
      </c>
      <c r="H8" s="7" t="s">
        <v>11</v>
      </c>
      <c r="I8" s="8" t="s">
        <v>12</v>
      </c>
      <c r="J8" s="6" t="s">
        <v>357</v>
      </c>
      <c r="K8" s="7" t="s">
        <v>11</v>
      </c>
      <c r="L8" s="8" t="s">
        <v>12</v>
      </c>
    </row>
    <row r="9" spans="1:12" ht="39.75" customHeight="1">
      <c r="A9" s="4" t="s">
        <v>15</v>
      </c>
      <c r="B9" s="4" t="s">
        <v>358</v>
      </c>
      <c r="C9" s="4" t="s">
        <v>15</v>
      </c>
      <c r="D9" s="16"/>
      <c r="E9" s="6" t="s">
        <v>17</v>
      </c>
      <c r="F9" s="6" t="s">
        <v>17</v>
      </c>
      <c r="G9" s="16"/>
      <c r="H9" s="6" t="s">
        <v>17</v>
      </c>
      <c r="I9" s="6" t="s">
        <v>17</v>
      </c>
      <c r="J9" s="16"/>
      <c r="K9" s="6" t="s">
        <v>17</v>
      </c>
      <c r="L9" s="6" t="s">
        <v>17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359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548820.3</v>
      </c>
      <c r="H12" s="12">
        <f t="shared" si="0"/>
        <v>419719.1</v>
      </c>
      <c r="I12" s="12">
        <f t="shared" si="0"/>
        <v>213038.59999999998</v>
      </c>
      <c r="J12" s="12">
        <f t="shared" si="0"/>
        <v>494872.69999999995</v>
      </c>
      <c r="K12" s="12">
        <f t="shared" si="0"/>
        <v>376050.1</v>
      </c>
      <c r="L12" s="12">
        <f t="shared" si="0"/>
        <v>202760</v>
      </c>
    </row>
    <row r="13" spans="1:12" ht="19.5" customHeight="1">
      <c r="A13" s="10"/>
      <c r="B13" s="11" t="s">
        <v>360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361</v>
      </c>
      <c r="C14" s="10" t="s">
        <v>362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335781.7</v>
      </c>
      <c r="H14" s="12">
        <f t="shared" si="1"/>
        <v>419719.1</v>
      </c>
      <c r="I14" s="12">
        <f t="shared" si="1"/>
        <v>0</v>
      </c>
      <c r="J14" s="12">
        <f t="shared" si="1"/>
        <v>292112.7</v>
      </c>
      <c r="K14" s="12">
        <f t="shared" si="1"/>
        <v>376050.1</v>
      </c>
      <c r="L14" s="12">
        <f t="shared" si="1"/>
        <v>0</v>
      </c>
    </row>
    <row r="15" spans="1:12" ht="24.75" customHeight="1">
      <c r="A15" s="10"/>
      <c r="B15" s="11" t="s">
        <v>360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363</v>
      </c>
      <c r="C16" s="10" t="s">
        <v>362</v>
      </c>
      <c r="D16" s="12">
        <f>SUM(D18,D23,D26)</f>
        <v>86873</v>
      </c>
      <c r="E16" s="12">
        <f>SUM(E18,E23,E26)</f>
        <v>86873</v>
      </c>
      <c r="F16" s="12" t="s">
        <v>21</v>
      </c>
      <c r="G16" s="12">
        <f>SUM(G18,G23,G26)</f>
        <v>95141.3</v>
      </c>
      <c r="H16" s="12">
        <f>SUM(H18,H23,H26)</f>
        <v>95141.3</v>
      </c>
      <c r="I16" s="12" t="s">
        <v>21</v>
      </c>
      <c r="J16" s="12">
        <f>SUM(J18,J23,J26)</f>
        <v>86298.40000000001</v>
      </c>
      <c r="K16" s="12">
        <f>SUM(K18,K23,K26)</f>
        <v>86298.40000000001</v>
      </c>
      <c r="L16" s="12" t="s">
        <v>21</v>
      </c>
    </row>
    <row r="17" spans="1:12" ht="24" customHeight="1">
      <c r="A17" s="10"/>
      <c r="B17" s="11" t="s">
        <v>360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364</v>
      </c>
      <c r="C18" s="10" t="s">
        <v>362</v>
      </c>
      <c r="D18" s="12">
        <f>SUM(D20:D22)</f>
        <v>86873</v>
      </c>
      <c r="E18" s="12">
        <f>SUM(E20:E22)</f>
        <v>86873</v>
      </c>
      <c r="F18" s="12" t="s">
        <v>21</v>
      </c>
      <c r="G18" s="12">
        <f>SUM(G20:G22)</f>
        <v>95141.3</v>
      </c>
      <c r="H18" s="12">
        <f>SUM(H20:H22)</f>
        <v>95141.3</v>
      </c>
      <c r="I18" s="12" t="s">
        <v>21</v>
      </c>
      <c r="J18" s="12">
        <f>SUM(J20:J22)</f>
        <v>86298.40000000001</v>
      </c>
      <c r="K18" s="12">
        <f>SUM(K20:K22)</f>
        <v>86298.40000000001</v>
      </c>
      <c r="L18" s="12" t="s">
        <v>21</v>
      </c>
    </row>
    <row r="19" spans="1:12" ht="21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365</v>
      </c>
      <c r="C20" s="10" t="s">
        <v>366</v>
      </c>
      <c r="D20" s="12">
        <f>SUM(E20,F20)</f>
        <v>79790</v>
      </c>
      <c r="E20" s="12">
        <v>79790</v>
      </c>
      <c r="F20" s="12" t="s">
        <v>21</v>
      </c>
      <c r="G20" s="12">
        <f>SUM(H20,I20)</f>
        <v>79790</v>
      </c>
      <c r="H20" s="12">
        <v>79790</v>
      </c>
      <c r="I20" s="12" t="s">
        <v>21</v>
      </c>
      <c r="J20" s="12">
        <f>SUM(K20,L20)</f>
        <v>73411.6</v>
      </c>
      <c r="K20" s="12">
        <v>73411.6</v>
      </c>
      <c r="L20" s="12" t="s">
        <v>21</v>
      </c>
    </row>
    <row r="21" spans="1:12" ht="39.75" customHeight="1">
      <c r="A21" s="10">
        <v>4112</v>
      </c>
      <c r="B21" s="11" t="s">
        <v>367</v>
      </c>
      <c r="C21" s="10" t="s">
        <v>368</v>
      </c>
      <c r="D21" s="12">
        <f>SUM(E21,F21)</f>
        <v>7083</v>
      </c>
      <c r="E21" s="12">
        <v>7083</v>
      </c>
      <c r="F21" s="12" t="s">
        <v>21</v>
      </c>
      <c r="G21" s="12">
        <f>SUM(H21,I21)</f>
        <v>13423</v>
      </c>
      <c r="H21" s="12">
        <v>13423</v>
      </c>
      <c r="I21" s="12" t="s">
        <v>21</v>
      </c>
      <c r="J21" s="12">
        <f>SUM(K21,L21)</f>
        <v>11504.8</v>
      </c>
      <c r="K21" s="12">
        <v>11504.8</v>
      </c>
      <c r="L21" s="12" t="s">
        <v>21</v>
      </c>
    </row>
    <row r="22" spans="1:12" ht="30" customHeight="1">
      <c r="A22" s="10">
        <v>4114</v>
      </c>
      <c r="B22" s="11" t="s">
        <v>369</v>
      </c>
      <c r="C22" s="10" t="s">
        <v>370</v>
      </c>
      <c r="D22" s="12">
        <f>SUM(E22,F22)</f>
        <v>0</v>
      </c>
      <c r="E22" s="12">
        <v>0</v>
      </c>
      <c r="F22" s="12" t="s">
        <v>21</v>
      </c>
      <c r="G22" s="12">
        <f>SUM(H22,I22)</f>
        <v>1928.3</v>
      </c>
      <c r="H22" s="12">
        <v>1928.3</v>
      </c>
      <c r="I22" s="12" t="s">
        <v>21</v>
      </c>
      <c r="J22" s="12">
        <f>SUM(K22,L22)</f>
        <v>1382</v>
      </c>
      <c r="K22" s="12">
        <v>1382</v>
      </c>
      <c r="L22" s="12" t="s">
        <v>21</v>
      </c>
    </row>
    <row r="23" spans="1:12" ht="39.75" customHeight="1">
      <c r="A23" s="10">
        <v>4120</v>
      </c>
      <c r="B23" s="11" t="s">
        <v>371</v>
      </c>
      <c r="C23" s="10" t="s">
        <v>362</v>
      </c>
      <c r="D23" s="12">
        <f>SUM(D25)</f>
        <v>0</v>
      </c>
      <c r="E23" s="12">
        <f>SUM(E25)</f>
        <v>0</v>
      </c>
      <c r="F23" s="12" t="s">
        <v>21</v>
      </c>
      <c r="G23" s="12">
        <f>SUM(G25)</f>
        <v>0</v>
      </c>
      <c r="H23" s="12">
        <f>SUM(H25)</f>
        <v>0</v>
      </c>
      <c r="I23" s="12" t="s">
        <v>21</v>
      </c>
      <c r="J23" s="12">
        <f>SUM(J25)</f>
        <v>0</v>
      </c>
      <c r="K23" s="12">
        <f>SUM(K25)</f>
        <v>0</v>
      </c>
      <c r="L23" s="12" t="s">
        <v>21</v>
      </c>
    </row>
    <row r="24" spans="1:12" ht="29.25" customHeight="1">
      <c r="A24" s="10"/>
      <c r="B24" s="11" t="s">
        <v>164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372</v>
      </c>
      <c r="C25" s="10" t="s">
        <v>373</v>
      </c>
      <c r="D25" s="12">
        <f>SUM(E25,F25)</f>
        <v>0</v>
      </c>
      <c r="E25" s="12">
        <v>0</v>
      </c>
      <c r="F25" s="12" t="s">
        <v>21</v>
      </c>
      <c r="G25" s="12">
        <f>SUM(H25,I25)</f>
        <v>0</v>
      </c>
      <c r="H25" s="12">
        <v>0</v>
      </c>
      <c r="I25" s="12" t="s">
        <v>21</v>
      </c>
      <c r="J25" s="12">
        <f>SUM(K25,L25)</f>
        <v>0</v>
      </c>
      <c r="K25" s="12">
        <v>0</v>
      </c>
      <c r="L25" s="12" t="s">
        <v>21</v>
      </c>
    </row>
    <row r="26" spans="1:12" ht="39.75" customHeight="1">
      <c r="A26" s="10">
        <v>4130</v>
      </c>
      <c r="B26" s="11" t="s">
        <v>374</v>
      </c>
      <c r="C26" s="10" t="s">
        <v>362</v>
      </c>
      <c r="D26" s="12">
        <f>SUM(D28)</f>
        <v>0</v>
      </c>
      <c r="E26" s="12">
        <f>SUM(E28)</f>
        <v>0</v>
      </c>
      <c r="F26" s="12" t="s">
        <v>21</v>
      </c>
      <c r="G26" s="12">
        <f>SUM(G28)</f>
        <v>0</v>
      </c>
      <c r="H26" s="12">
        <f>SUM(H28)</f>
        <v>0</v>
      </c>
      <c r="I26" s="12" t="s">
        <v>21</v>
      </c>
      <c r="J26" s="12">
        <f>SUM(J28)</f>
        <v>0</v>
      </c>
      <c r="K26" s="12">
        <f>SUM(K28)</f>
        <v>0</v>
      </c>
      <c r="L26" s="12" t="s">
        <v>21</v>
      </c>
    </row>
    <row r="27" spans="1:12" ht="25.5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375</v>
      </c>
      <c r="C28" s="10" t="s">
        <v>376</v>
      </c>
      <c r="D28" s="12">
        <f>SUM(E28,F28)</f>
        <v>0</v>
      </c>
      <c r="E28" s="12">
        <v>0</v>
      </c>
      <c r="F28" s="12" t="s">
        <v>21</v>
      </c>
      <c r="G28" s="12">
        <f>SUM(H28,I28)</f>
        <v>0</v>
      </c>
      <c r="H28" s="12">
        <v>0</v>
      </c>
      <c r="I28" s="12" t="s">
        <v>21</v>
      </c>
      <c r="J28" s="12">
        <f>SUM(K28,L28)</f>
        <v>0</v>
      </c>
      <c r="K28" s="12">
        <v>0</v>
      </c>
      <c r="L28" s="12" t="s">
        <v>21</v>
      </c>
    </row>
    <row r="29" spans="1:12" ht="63" customHeight="1">
      <c r="A29" s="10">
        <v>4200</v>
      </c>
      <c r="B29" s="11" t="s">
        <v>377</v>
      </c>
      <c r="C29" s="10" t="s">
        <v>362</v>
      </c>
      <c r="D29" s="12">
        <f>SUM(D31,D40,D45,D55,D58,D62)</f>
        <v>65661.6</v>
      </c>
      <c r="E29" s="12">
        <f>SUM(E31,E40,E45,E55,E58,E62)</f>
        <v>65661.6</v>
      </c>
      <c r="F29" s="12" t="s">
        <v>21</v>
      </c>
      <c r="G29" s="12">
        <f>SUM(G31,G40,G45,G55,G58,G62)</f>
        <v>66049.6</v>
      </c>
      <c r="H29" s="12">
        <f>SUM(H31,H40,H45,H55,H58,H62)</f>
        <v>66049.6</v>
      </c>
      <c r="I29" s="12" t="s">
        <v>21</v>
      </c>
      <c r="J29" s="12">
        <f>SUM(J31,J40,J45,J55,J58,J62)</f>
        <v>40912.5</v>
      </c>
      <c r="K29" s="12">
        <f>SUM(K31,K40,K45,K55,K58,K62)</f>
        <v>40912.5</v>
      </c>
      <c r="L29" s="12" t="s">
        <v>21</v>
      </c>
    </row>
    <row r="30" spans="1:12" ht="25.5" customHeight="1">
      <c r="A30" s="10"/>
      <c r="B30" s="11" t="s">
        <v>360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378</v>
      </c>
      <c r="C31" s="10" t="s">
        <v>362</v>
      </c>
      <c r="D31" s="12">
        <f>SUM(D33:D39)</f>
        <v>16325</v>
      </c>
      <c r="E31" s="12">
        <f>SUM(E33:E39)</f>
        <v>16325</v>
      </c>
      <c r="F31" s="12" t="s">
        <v>21</v>
      </c>
      <c r="G31" s="12">
        <f>SUM(G33:G39)</f>
        <v>15975</v>
      </c>
      <c r="H31" s="12">
        <f>SUM(H33:H39)</f>
        <v>15975</v>
      </c>
      <c r="I31" s="12" t="s">
        <v>21</v>
      </c>
      <c r="J31" s="12">
        <f>SUM(J33:J39)</f>
        <v>13162.5</v>
      </c>
      <c r="K31" s="12">
        <f>SUM(K33:K39)</f>
        <v>13162.5</v>
      </c>
      <c r="L31" s="12" t="s">
        <v>21</v>
      </c>
    </row>
    <row r="32" spans="1:12" ht="18.7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379</v>
      </c>
      <c r="C33" s="10" t="s">
        <v>380</v>
      </c>
      <c r="D33" s="12">
        <f aca="true" t="shared" si="2" ref="D33:D39">SUM(E33,F33)</f>
        <v>50</v>
      </c>
      <c r="E33" s="12">
        <v>50</v>
      </c>
      <c r="F33" s="12" t="s">
        <v>21</v>
      </c>
      <c r="G33" s="12">
        <f aca="true" t="shared" si="3" ref="G33:G39">SUM(H33,I33)</f>
        <v>50</v>
      </c>
      <c r="H33" s="12">
        <v>50</v>
      </c>
      <c r="I33" s="12" t="s">
        <v>21</v>
      </c>
      <c r="J33" s="12">
        <f aca="true" t="shared" si="4" ref="J33:J39">SUM(K33,L33)</f>
        <v>42.8</v>
      </c>
      <c r="K33" s="12">
        <v>42.8</v>
      </c>
      <c r="L33" s="12" t="s">
        <v>21</v>
      </c>
    </row>
    <row r="34" spans="1:12" ht="30.75" customHeight="1">
      <c r="A34" s="10">
        <v>4212</v>
      </c>
      <c r="B34" s="11" t="s">
        <v>381</v>
      </c>
      <c r="C34" s="10" t="s">
        <v>382</v>
      </c>
      <c r="D34" s="12">
        <f t="shared" si="2"/>
        <v>5500</v>
      </c>
      <c r="E34" s="12">
        <v>5500</v>
      </c>
      <c r="F34" s="12" t="s">
        <v>21</v>
      </c>
      <c r="G34" s="12">
        <f t="shared" si="3"/>
        <v>4800</v>
      </c>
      <c r="H34" s="12">
        <v>4800</v>
      </c>
      <c r="I34" s="12" t="s">
        <v>21</v>
      </c>
      <c r="J34" s="12">
        <f t="shared" si="4"/>
        <v>3090.6</v>
      </c>
      <c r="K34" s="12">
        <v>3090.6</v>
      </c>
      <c r="L34" s="12" t="s">
        <v>21</v>
      </c>
    </row>
    <row r="35" spans="1:14" ht="28.5" customHeight="1">
      <c r="A35" s="10">
        <v>4213</v>
      </c>
      <c r="B35" s="11" t="s">
        <v>383</v>
      </c>
      <c r="C35" s="10" t="s">
        <v>384</v>
      </c>
      <c r="D35" s="12">
        <f t="shared" si="2"/>
        <v>5350</v>
      </c>
      <c r="E35" s="12">
        <v>5350</v>
      </c>
      <c r="F35" s="12" t="s">
        <v>21</v>
      </c>
      <c r="G35" s="12">
        <f t="shared" si="3"/>
        <v>5550</v>
      </c>
      <c r="H35" s="12">
        <v>5550</v>
      </c>
      <c r="I35" s="12" t="s">
        <v>21</v>
      </c>
      <c r="J35" s="12">
        <f t="shared" si="4"/>
        <v>4585.9</v>
      </c>
      <c r="K35" s="12">
        <v>4585.9</v>
      </c>
      <c r="L35" s="12" t="s">
        <v>21</v>
      </c>
      <c r="N35" s="26" t="s">
        <v>715</v>
      </c>
    </row>
    <row r="36" spans="1:12" ht="24.75" customHeight="1">
      <c r="A36" s="10">
        <v>4214</v>
      </c>
      <c r="B36" s="11" t="s">
        <v>385</v>
      </c>
      <c r="C36" s="10" t="s">
        <v>386</v>
      </c>
      <c r="D36" s="12">
        <f t="shared" si="2"/>
        <v>2735</v>
      </c>
      <c r="E36" s="12">
        <v>2735</v>
      </c>
      <c r="F36" s="12" t="s">
        <v>21</v>
      </c>
      <c r="G36" s="12">
        <f t="shared" si="3"/>
        <v>2885</v>
      </c>
      <c r="H36" s="12">
        <v>2885</v>
      </c>
      <c r="I36" s="12" t="s">
        <v>21</v>
      </c>
      <c r="J36" s="12">
        <f t="shared" si="4"/>
        <v>2757.2</v>
      </c>
      <c r="K36" s="12">
        <v>2757.2</v>
      </c>
      <c r="L36" s="12" t="s">
        <v>21</v>
      </c>
    </row>
    <row r="37" spans="1:12" ht="27.75" customHeight="1">
      <c r="A37" s="10">
        <v>4215</v>
      </c>
      <c r="B37" s="11" t="s">
        <v>387</v>
      </c>
      <c r="C37" s="10" t="s">
        <v>388</v>
      </c>
      <c r="D37" s="12">
        <f t="shared" si="2"/>
        <v>50</v>
      </c>
      <c r="E37" s="12">
        <v>50</v>
      </c>
      <c r="F37" s="12" t="s">
        <v>21</v>
      </c>
      <c r="G37" s="12">
        <f t="shared" si="3"/>
        <v>50</v>
      </c>
      <c r="H37" s="12">
        <v>50</v>
      </c>
      <c r="I37" s="12" t="s">
        <v>21</v>
      </c>
      <c r="J37" s="12">
        <f t="shared" si="4"/>
        <v>46</v>
      </c>
      <c r="K37" s="12">
        <v>46</v>
      </c>
      <c r="L37" s="12" t="s">
        <v>21</v>
      </c>
    </row>
    <row r="38" spans="1:12" ht="39.75" customHeight="1">
      <c r="A38" s="10">
        <v>4216</v>
      </c>
      <c r="B38" s="11" t="s">
        <v>389</v>
      </c>
      <c r="C38" s="10" t="s">
        <v>390</v>
      </c>
      <c r="D38" s="12">
        <f t="shared" si="2"/>
        <v>2640</v>
      </c>
      <c r="E38" s="12">
        <v>2640</v>
      </c>
      <c r="F38" s="12" t="s">
        <v>21</v>
      </c>
      <c r="G38" s="12">
        <f t="shared" si="3"/>
        <v>2640</v>
      </c>
      <c r="H38" s="12">
        <v>2640</v>
      </c>
      <c r="I38" s="12" t="s">
        <v>21</v>
      </c>
      <c r="J38" s="12">
        <f t="shared" si="4"/>
        <v>2640</v>
      </c>
      <c r="K38" s="12">
        <v>2640</v>
      </c>
      <c r="L38" s="12" t="s">
        <v>21</v>
      </c>
    </row>
    <row r="39" spans="1:12" ht="39.75" customHeight="1">
      <c r="A39" s="10">
        <v>4217</v>
      </c>
      <c r="B39" s="11" t="s">
        <v>391</v>
      </c>
      <c r="C39" s="10" t="s">
        <v>392</v>
      </c>
      <c r="D39" s="12">
        <f t="shared" si="2"/>
        <v>0</v>
      </c>
      <c r="E39" s="12">
        <v>0</v>
      </c>
      <c r="F39" s="12" t="s">
        <v>21</v>
      </c>
      <c r="G39" s="12">
        <f t="shared" si="3"/>
        <v>0</v>
      </c>
      <c r="H39" s="12">
        <v>0</v>
      </c>
      <c r="I39" s="12" t="s">
        <v>21</v>
      </c>
      <c r="J39" s="12">
        <f t="shared" si="4"/>
        <v>0</v>
      </c>
      <c r="K39" s="12">
        <v>0</v>
      </c>
      <c r="L39" s="12" t="s">
        <v>21</v>
      </c>
    </row>
    <row r="40" spans="1:12" ht="51" customHeight="1">
      <c r="A40" s="10">
        <v>4220</v>
      </c>
      <c r="B40" s="11" t="s">
        <v>393</v>
      </c>
      <c r="C40" s="10" t="s">
        <v>362</v>
      </c>
      <c r="D40" s="12">
        <f>SUM(D42:D44)</f>
        <v>150</v>
      </c>
      <c r="E40" s="12">
        <f>SUM(E42:E44)</f>
        <v>150</v>
      </c>
      <c r="F40" s="12" t="s">
        <v>21</v>
      </c>
      <c r="G40" s="12">
        <f>SUM(G42:G44)</f>
        <v>150</v>
      </c>
      <c r="H40" s="12">
        <f>SUM(H42:H44)</f>
        <v>150</v>
      </c>
      <c r="I40" s="12" t="s">
        <v>21</v>
      </c>
      <c r="J40" s="12">
        <f>SUM(J42:J44)</f>
        <v>99</v>
      </c>
      <c r="K40" s="12">
        <f>SUM(K42:K44)</f>
        <v>99</v>
      </c>
      <c r="L40" s="12" t="s">
        <v>21</v>
      </c>
    </row>
    <row r="41" spans="1:12" ht="23.2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394</v>
      </c>
      <c r="C42" s="10" t="s">
        <v>395</v>
      </c>
      <c r="D42" s="12">
        <f>SUM(E42,F42)</f>
        <v>150</v>
      </c>
      <c r="E42" s="12">
        <v>150</v>
      </c>
      <c r="F42" s="12" t="s">
        <v>21</v>
      </c>
      <c r="G42" s="12">
        <f>SUM(H42,I42)</f>
        <v>150</v>
      </c>
      <c r="H42" s="12">
        <v>150</v>
      </c>
      <c r="I42" s="12" t="s">
        <v>21</v>
      </c>
      <c r="J42" s="12">
        <f>SUM(K42,L42)</f>
        <v>99</v>
      </c>
      <c r="K42" s="12">
        <v>99</v>
      </c>
      <c r="L42" s="12" t="s">
        <v>21</v>
      </c>
    </row>
    <row r="43" spans="1:12" ht="32.25" customHeight="1">
      <c r="A43" s="10">
        <v>4222</v>
      </c>
      <c r="B43" s="11" t="s">
        <v>396</v>
      </c>
      <c r="C43" s="10" t="s">
        <v>397</v>
      </c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5.25" customHeight="1">
      <c r="A44" s="10">
        <v>4223</v>
      </c>
      <c r="B44" s="11" t="s">
        <v>398</v>
      </c>
      <c r="C44" s="10" t="s">
        <v>399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59.25" customHeight="1">
      <c r="A45" s="10">
        <v>4230</v>
      </c>
      <c r="B45" s="11" t="s">
        <v>400</v>
      </c>
      <c r="C45" s="10" t="s">
        <v>21</v>
      </c>
      <c r="D45" s="12">
        <f>SUM(D47:D54)</f>
        <v>5930.4</v>
      </c>
      <c r="E45" s="12">
        <f>SUM(E47:E54)</f>
        <v>5930.4</v>
      </c>
      <c r="F45" s="12" t="s">
        <v>21</v>
      </c>
      <c r="G45" s="12">
        <f>SUM(G47:G54)</f>
        <v>6230.4</v>
      </c>
      <c r="H45" s="12">
        <f>SUM(H47:H54)</f>
        <v>6230.4</v>
      </c>
      <c r="I45" s="12" t="s">
        <v>21</v>
      </c>
      <c r="J45" s="12">
        <f>SUM(J47:J54)</f>
        <v>5279.200000000001</v>
      </c>
      <c r="K45" s="12">
        <f>SUM(K47:K54)</f>
        <v>5279.200000000001</v>
      </c>
      <c r="L45" s="12" t="s">
        <v>21</v>
      </c>
    </row>
    <row r="46" spans="1:12" ht="26.25" customHeight="1">
      <c r="A46" s="10"/>
      <c r="B46" s="11" t="s">
        <v>164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401</v>
      </c>
      <c r="C47" s="10" t="s">
        <v>402</v>
      </c>
      <c r="D47" s="12">
        <f aca="true" t="shared" si="5" ref="D47:D54">SUM(E47,F47)</f>
        <v>500</v>
      </c>
      <c r="E47" s="12">
        <v>500</v>
      </c>
      <c r="F47" s="12" t="s">
        <v>21</v>
      </c>
      <c r="G47" s="12">
        <f aca="true" t="shared" si="6" ref="G47:G54">SUM(H47,I47)</f>
        <v>1150</v>
      </c>
      <c r="H47" s="12">
        <v>1150</v>
      </c>
      <c r="I47" s="12" t="s">
        <v>21</v>
      </c>
      <c r="J47" s="12">
        <f aca="true" t="shared" si="7" ref="J47:J54">SUM(K47,L47)</f>
        <v>1140</v>
      </c>
      <c r="K47" s="12">
        <v>1140</v>
      </c>
      <c r="L47" s="12" t="s">
        <v>21</v>
      </c>
    </row>
    <row r="48" spans="1:12" ht="37.5" customHeight="1">
      <c r="A48" s="10">
        <v>4232</v>
      </c>
      <c r="B48" s="11" t="s">
        <v>403</v>
      </c>
      <c r="C48" s="10" t="s">
        <v>404</v>
      </c>
      <c r="D48" s="12">
        <f t="shared" si="5"/>
        <v>700.4</v>
      </c>
      <c r="E48" s="12">
        <v>700.4</v>
      </c>
      <c r="F48" s="12" t="s">
        <v>21</v>
      </c>
      <c r="G48" s="12">
        <f t="shared" si="6"/>
        <v>700.4</v>
      </c>
      <c r="H48" s="12">
        <v>700.4</v>
      </c>
      <c r="I48" s="12" t="s">
        <v>21</v>
      </c>
      <c r="J48" s="12">
        <f t="shared" si="7"/>
        <v>700.4</v>
      </c>
      <c r="K48" s="12">
        <v>700.4</v>
      </c>
      <c r="L48" s="12" t="s">
        <v>21</v>
      </c>
    </row>
    <row r="49" spans="1:12" ht="39.75" customHeight="1">
      <c r="A49" s="10">
        <v>4233</v>
      </c>
      <c r="B49" s="11" t="s">
        <v>405</v>
      </c>
      <c r="C49" s="10" t="s">
        <v>406</v>
      </c>
      <c r="D49" s="12">
        <f t="shared" si="5"/>
        <v>200</v>
      </c>
      <c r="E49" s="12">
        <v>200</v>
      </c>
      <c r="F49" s="12" t="s">
        <v>21</v>
      </c>
      <c r="G49" s="12">
        <f t="shared" si="6"/>
        <v>0</v>
      </c>
      <c r="H49" s="12">
        <v>0</v>
      </c>
      <c r="I49" s="12" t="s">
        <v>21</v>
      </c>
      <c r="J49" s="12">
        <f t="shared" si="7"/>
        <v>0</v>
      </c>
      <c r="K49" s="12">
        <v>0</v>
      </c>
      <c r="L49" s="12" t="s">
        <v>21</v>
      </c>
    </row>
    <row r="50" spans="1:12" ht="33" customHeight="1">
      <c r="A50" s="10">
        <v>4234</v>
      </c>
      <c r="B50" s="11" t="s">
        <v>407</v>
      </c>
      <c r="C50" s="10" t="s">
        <v>408</v>
      </c>
      <c r="D50" s="12">
        <f t="shared" si="5"/>
        <v>930</v>
      </c>
      <c r="E50" s="12">
        <v>930</v>
      </c>
      <c r="F50" s="12" t="s">
        <v>21</v>
      </c>
      <c r="G50" s="12">
        <f t="shared" si="6"/>
        <v>930</v>
      </c>
      <c r="H50" s="12">
        <v>930</v>
      </c>
      <c r="I50" s="12" t="s">
        <v>21</v>
      </c>
      <c r="J50" s="12">
        <f t="shared" si="7"/>
        <v>502.5</v>
      </c>
      <c r="K50" s="12">
        <v>502.5</v>
      </c>
      <c r="L50" s="12" t="s">
        <v>21</v>
      </c>
    </row>
    <row r="51" spans="1:12" ht="27.75" customHeight="1">
      <c r="A51" s="10">
        <v>4235</v>
      </c>
      <c r="B51" s="11" t="s">
        <v>409</v>
      </c>
      <c r="C51" s="10" t="s">
        <v>410</v>
      </c>
      <c r="D51" s="12">
        <f t="shared" si="5"/>
        <v>300</v>
      </c>
      <c r="E51" s="12">
        <v>300</v>
      </c>
      <c r="F51" s="12" t="s">
        <v>21</v>
      </c>
      <c r="G51" s="12">
        <f t="shared" si="6"/>
        <v>0</v>
      </c>
      <c r="H51" s="12">
        <v>0</v>
      </c>
      <c r="I51" s="12" t="s">
        <v>21</v>
      </c>
      <c r="J51" s="12">
        <f t="shared" si="7"/>
        <v>0</v>
      </c>
      <c r="K51" s="12">
        <v>0</v>
      </c>
      <c r="L51" s="12" t="s">
        <v>21</v>
      </c>
    </row>
    <row r="52" spans="1:12" ht="39.75" customHeight="1">
      <c r="A52" s="10">
        <v>4236</v>
      </c>
      <c r="B52" s="11" t="s">
        <v>411</v>
      </c>
      <c r="C52" s="10" t="s">
        <v>412</v>
      </c>
      <c r="D52" s="12">
        <f t="shared" si="5"/>
        <v>0</v>
      </c>
      <c r="E52" s="12">
        <v>0</v>
      </c>
      <c r="F52" s="12" t="s">
        <v>21</v>
      </c>
      <c r="G52" s="12">
        <f t="shared" si="6"/>
        <v>0</v>
      </c>
      <c r="H52" s="12">
        <v>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3.75" customHeight="1">
      <c r="A53" s="10">
        <v>4237</v>
      </c>
      <c r="B53" s="11" t="s">
        <v>413</v>
      </c>
      <c r="C53" s="10" t="s">
        <v>414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9.75" customHeight="1">
      <c r="A54" s="10">
        <v>4238</v>
      </c>
      <c r="B54" s="11" t="s">
        <v>415</v>
      </c>
      <c r="C54" s="10" t="s">
        <v>416</v>
      </c>
      <c r="D54" s="12">
        <f t="shared" si="5"/>
        <v>3300</v>
      </c>
      <c r="E54" s="12">
        <v>3300</v>
      </c>
      <c r="F54" s="12" t="s">
        <v>21</v>
      </c>
      <c r="G54" s="12">
        <f t="shared" si="6"/>
        <v>3450</v>
      </c>
      <c r="H54" s="12">
        <v>3450</v>
      </c>
      <c r="I54" s="12" t="s">
        <v>21</v>
      </c>
      <c r="J54" s="12">
        <f t="shared" si="7"/>
        <v>2936.3</v>
      </c>
      <c r="K54" s="12">
        <v>2936.3</v>
      </c>
      <c r="L54" s="12" t="s">
        <v>21</v>
      </c>
    </row>
    <row r="55" spans="1:12" ht="39.75" customHeight="1">
      <c r="A55" s="10">
        <v>4240</v>
      </c>
      <c r="B55" s="11" t="s">
        <v>417</v>
      </c>
      <c r="C55" s="10" t="s">
        <v>362</v>
      </c>
      <c r="D55" s="12">
        <f>SUM(D57)</f>
        <v>3160</v>
      </c>
      <c r="E55" s="12">
        <f>SUM(E57)</f>
        <v>3160</v>
      </c>
      <c r="F55" s="12" t="s">
        <v>21</v>
      </c>
      <c r="G55" s="12">
        <f>SUM(G57)</f>
        <v>3738</v>
      </c>
      <c r="H55" s="12">
        <f>SUM(H57)</f>
        <v>3738</v>
      </c>
      <c r="I55" s="12" t="s">
        <v>21</v>
      </c>
      <c r="J55" s="12">
        <f>SUM(J57)</f>
        <v>1862.6</v>
      </c>
      <c r="K55" s="12">
        <f>SUM(K57)</f>
        <v>1862.6</v>
      </c>
      <c r="L55" s="12" t="s">
        <v>21</v>
      </c>
    </row>
    <row r="56" spans="1:12" ht="25.5" customHeight="1">
      <c r="A56" s="10"/>
      <c r="B56" s="11" t="s">
        <v>164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418</v>
      </c>
      <c r="C57" s="10" t="s">
        <v>419</v>
      </c>
      <c r="D57" s="12">
        <f>SUM(E57,F57)</f>
        <v>3160</v>
      </c>
      <c r="E57" s="12">
        <v>3160</v>
      </c>
      <c r="F57" s="12" t="s">
        <v>21</v>
      </c>
      <c r="G57" s="12">
        <f>SUM(H57,I57)</f>
        <v>3738</v>
      </c>
      <c r="H57" s="12">
        <v>3738</v>
      </c>
      <c r="I57" s="12" t="s">
        <v>21</v>
      </c>
      <c r="J57" s="12">
        <f>SUM(K57,L57)</f>
        <v>1862.6</v>
      </c>
      <c r="K57" s="12">
        <v>1862.6</v>
      </c>
      <c r="L57" s="12" t="s">
        <v>21</v>
      </c>
    </row>
    <row r="58" spans="1:12" ht="39.75" customHeight="1">
      <c r="A58" s="10">
        <v>4250</v>
      </c>
      <c r="B58" s="11" t="s">
        <v>420</v>
      </c>
      <c r="C58" s="10" t="s">
        <v>362</v>
      </c>
      <c r="D58" s="12">
        <f>SUM(D60:D61)</f>
        <v>33396.2</v>
      </c>
      <c r="E58" s="12">
        <f>SUM(E60:E61)</f>
        <v>33396.2</v>
      </c>
      <c r="F58" s="12" t="s">
        <v>21</v>
      </c>
      <c r="G58" s="12">
        <f>SUM(G60:G61)</f>
        <v>31056.2</v>
      </c>
      <c r="H58" s="12">
        <f>SUM(H60:H61)</f>
        <v>31056.2</v>
      </c>
      <c r="I58" s="12" t="s">
        <v>21</v>
      </c>
      <c r="J58" s="12">
        <f>SUM(J60:J61)</f>
        <v>13906.7</v>
      </c>
      <c r="K58" s="12">
        <f>SUM(K60:K61)</f>
        <v>13906.7</v>
      </c>
      <c r="L58" s="12" t="s">
        <v>21</v>
      </c>
    </row>
    <row r="59" spans="1:12" ht="24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421</v>
      </c>
      <c r="C60" s="10" t="s">
        <v>422</v>
      </c>
      <c r="D60" s="12">
        <f>SUM(E60,F60)</f>
        <v>31896.2</v>
      </c>
      <c r="E60" s="12">
        <v>31896.2</v>
      </c>
      <c r="F60" s="12" t="s">
        <v>21</v>
      </c>
      <c r="G60" s="12">
        <f>SUM(H60,I60)</f>
        <v>29556.2</v>
      </c>
      <c r="H60" s="12">
        <v>29556.2</v>
      </c>
      <c r="I60" s="12" t="s">
        <v>21</v>
      </c>
      <c r="J60" s="12">
        <f>SUM(K60,L60)</f>
        <v>12989</v>
      </c>
      <c r="K60" s="12">
        <v>12989</v>
      </c>
      <c r="L60" s="12" t="s">
        <v>21</v>
      </c>
    </row>
    <row r="61" spans="1:12" ht="39.75" customHeight="1">
      <c r="A61" s="10">
        <v>4252</v>
      </c>
      <c r="B61" s="11" t="s">
        <v>423</v>
      </c>
      <c r="C61" s="10" t="s">
        <v>424</v>
      </c>
      <c r="D61" s="12">
        <f>SUM(E61,F61)</f>
        <v>1500</v>
      </c>
      <c r="E61" s="12">
        <v>1500</v>
      </c>
      <c r="F61" s="12" t="s">
        <v>21</v>
      </c>
      <c r="G61" s="12">
        <f>SUM(H61,I61)</f>
        <v>1500</v>
      </c>
      <c r="H61" s="12">
        <v>1500</v>
      </c>
      <c r="I61" s="12" t="s">
        <v>21</v>
      </c>
      <c r="J61" s="12">
        <f>SUM(K61,L61)</f>
        <v>917.7</v>
      </c>
      <c r="K61" s="12">
        <v>917.7</v>
      </c>
      <c r="L61" s="12" t="s">
        <v>21</v>
      </c>
    </row>
    <row r="62" spans="1:12" ht="39.75" customHeight="1">
      <c r="A62" s="10">
        <v>4260</v>
      </c>
      <c r="B62" s="11" t="s">
        <v>425</v>
      </c>
      <c r="C62" s="10" t="s">
        <v>362</v>
      </c>
      <c r="D62" s="12">
        <f>SUM(D64:D71)</f>
        <v>6700</v>
      </c>
      <c r="E62" s="12">
        <f>SUM(E64:E71)</f>
        <v>6700</v>
      </c>
      <c r="F62" s="12" t="s">
        <v>21</v>
      </c>
      <c r="G62" s="12">
        <f>SUM(G64:G71)</f>
        <v>8900</v>
      </c>
      <c r="H62" s="12">
        <f>SUM(H64:H71)</f>
        <v>8900</v>
      </c>
      <c r="I62" s="12" t="s">
        <v>21</v>
      </c>
      <c r="J62" s="12">
        <f>SUM(J64:J71)</f>
        <v>6602.5</v>
      </c>
      <c r="K62" s="12">
        <f>SUM(K64:K71)</f>
        <v>6602.5</v>
      </c>
      <c r="L62" s="12" t="s">
        <v>21</v>
      </c>
    </row>
    <row r="63" spans="1:12" ht="25.5" customHeight="1">
      <c r="A63" s="10"/>
      <c r="B63" s="11" t="s">
        <v>164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426</v>
      </c>
      <c r="C64" s="10" t="s">
        <v>427</v>
      </c>
      <c r="D64" s="12">
        <f aca="true" t="shared" si="8" ref="D64:D71">SUM(E64,F64)</f>
        <v>1800</v>
      </c>
      <c r="E64" s="12">
        <v>1800</v>
      </c>
      <c r="F64" s="12" t="s">
        <v>21</v>
      </c>
      <c r="G64" s="12">
        <f aca="true" t="shared" si="9" ref="G64:G71">SUM(H64,I64)</f>
        <v>1800</v>
      </c>
      <c r="H64" s="12">
        <v>1800</v>
      </c>
      <c r="I64" s="12" t="s">
        <v>21</v>
      </c>
      <c r="J64" s="12">
        <f aca="true" t="shared" si="10" ref="J64:J71">SUM(K64,L64)</f>
        <v>1624.6</v>
      </c>
      <c r="K64" s="12">
        <v>1624.6</v>
      </c>
      <c r="L64" s="12" t="s">
        <v>21</v>
      </c>
    </row>
    <row r="65" spans="1:12" ht="39.75" customHeight="1">
      <c r="A65" s="10">
        <v>4262</v>
      </c>
      <c r="B65" s="11" t="s">
        <v>428</v>
      </c>
      <c r="C65" s="10" t="s">
        <v>429</v>
      </c>
      <c r="D65" s="12">
        <f t="shared" si="8"/>
        <v>0</v>
      </c>
      <c r="E65" s="12">
        <v>0</v>
      </c>
      <c r="F65" s="12" t="s">
        <v>21</v>
      </c>
      <c r="G65" s="12">
        <f t="shared" si="9"/>
        <v>0</v>
      </c>
      <c r="H65" s="12">
        <v>0</v>
      </c>
      <c r="I65" s="12" t="s">
        <v>21</v>
      </c>
      <c r="J65" s="12">
        <f t="shared" si="10"/>
        <v>0</v>
      </c>
      <c r="K65" s="12">
        <v>0</v>
      </c>
      <c r="L65" s="12" t="s">
        <v>21</v>
      </c>
    </row>
    <row r="66" spans="1:12" ht="39.75" customHeight="1">
      <c r="A66" s="10">
        <v>4263</v>
      </c>
      <c r="B66" s="11" t="s">
        <v>430</v>
      </c>
      <c r="C66" s="10" t="s">
        <v>431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0" customHeight="1">
      <c r="A67" s="10">
        <v>4264</v>
      </c>
      <c r="B67" s="11" t="s">
        <v>432</v>
      </c>
      <c r="C67" s="10" t="s">
        <v>433</v>
      </c>
      <c r="D67" s="12">
        <f t="shared" si="8"/>
        <v>2500</v>
      </c>
      <c r="E67" s="12">
        <v>2500</v>
      </c>
      <c r="F67" s="12" t="s">
        <v>21</v>
      </c>
      <c r="G67" s="12">
        <f t="shared" si="9"/>
        <v>2500</v>
      </c>
      <c r="H67" s="12">
        <v>2500</v>
      </c>
      <c r="I67" s="12" t="s">
        <v>21</v>
      </c>
      <c r="J67" s="12">
        <f t="shared" si="10"/>
        <v>2043.5</v>
      </c>
      <c r="K67" s="12">
        <v>2043.5</v>
      </c>
      <c r="L67" s="12" t="s">
        <v>21</v>
      </c>
    </row>
    <row r="68" spans="1:12" ht="33" customHeight="1">
      <c r="A68" s="10">
        <v>4265</v>
      </c>
      <c r="B68" s="11" t="s">
        <v>434</v>
      </c>
      <c r="C68" s="10" t="s">
        <v>435</v>
      </c>
      <c r="D68" s="12">
        <f t="shared" si="8"/>
        <v>0</v>
      </c>
      <c r="E68" s="12">
        <v>0</v>
      </c>
      <c r="F68" s="12" t="s">
        <v>21</v>
      </c>
      <c r="G68" s="12">
        <f t="shared" si="9"/>
        <v>0</v>
      </c>
      <c r="H68" s="12">
        <v>0</v>
      </c>
      <c r="I68" s="12" t="s">
        <v>21</v>
      </c>
      <c r="J68" s="12">
        <f t="shared" si="10"/>
        <v>0</v>
      </c>
      <c r="K68" s="12">
        <v>0</v>
      </c>
      <c r="L68" s="12" t="s">
        <v>21</v>
      </c>
    </row>
    <row r="69" spans="1:12" ht="39.75" customHeight="1">
      <c r="A69" s="10">
        <v>4266</v>
      </c>
      <c r="B69" s="11" t="s">
        <v>436</v>
      </c>
      <c r="C69" s="10" t="s">
        <v>437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3" customHeight="1">
      <c r="A70" s="10">
        <v>4267</v>
      </c>
      <c r="B70" s="11" t="s">
        <v>438</v>
      </c>
      <c r="C70" s="10" t="s">
        <v>439</v>
      </c>
      <c r="D70" s="12">
        <f t="shared" si="8"/>
        <v>1500</v>
      </c>
      <c r="E70" s="12">
        <v>1500</v>
      </c>
      <c r="F70" s="12" t="s">
        <v>21</v>
      </c>
      <c r="G70" s="12">
        <f t="shared" si="9"/>
        <v>1950</v>
      </c>
      <c r="H70" s="12">
        <v>1950</v>
      </c>
      <c r="I70" s="12" t="s">
        <v>21</v>
      </c>
      <c r="J70" s="12">
        <f t="shared" si="10"/>
        <v>1592.1</v>
      </c>
      <c r="K70" s="12">
        <v>1592.1</v>
      </c>
      <c r="L70" s="12" t="s">
        <v>21</v>
      </c>
    </row>
    <row r="71" spans="1:12" ht="32.25" customHeight="1">
      <c r="A71" s="10">
        <v>4268</v>
      </c>
      <c r="B71" s="11" t="s">
        <v>440</v>
      </c>
      <c r="C71" s="10" t="s">
        <v>441</v>
      </c>
      <c r="D71" s="12">
        <f t="shared" si="8"/>
        <v>900</v>
      </c>
      <c r="E71" s="12">
        <v>900</v>
      </c>
      <c r="F71" s="12" t="s">
        <v>21</v>
      </c>
      <c r="G71" s="12">
        <f t="shared" si="9"/>
        <v>2650</v>
      </c>
      <c r="H71" s="12">
        <v>2650</v>
      </c>
      <c r="I71" s="12" t="s">
        <v>21</v>
      </c>
      <c r="J71" s="12">
        <f t="shared" si="10"/>
        <v>1342.3</v>
      </c>
      <c r="K71" s="12">
        <v>1342.3</v>
      </c>
      <c r="L71" s="12" t="s">
        <v>21</v>
      </c>
    </row>
    <row r="72" spans="1:12" ht="39.75" customHeight="1">
      <c r="A72" s="10">
        <v>4300</v>
      </c>
      <c r="B72" s="11" t="s">
        <v>442</v>
      </c>
      <c r="C72" s="10" t="s">
        <v>362</v>
      </c>
      <c r="D72" s="12">
        <f>SUM(D74,D78,D82)</f>
        <v>0</v>
      </c>
      <c r="E72" s="12">
        <f>SUM(E74,E78,E82)</f>
        <v>0</v>
      </c>
      <c r="F72" s="12" t="s">
        <v>21</v>
      </c>
      <c r="G72" s="12">
        <f>SUM(G74,G78,G82)</f>
        <v>0</v>
      </c>
      <c r="H72" s="12">
        <f>SUM(H74,H78,H82)</f>
        <v>0</v>
      </c>
      <c r="I72" s="12" t="s">
        <v>21</v>
      </c>
      <c r="J72" s="12">
        <f>SUM(J74,J78,J82)</f>
        <v>0</v>
      </c>
      <c r="K72" s="12">
        <f>SUM(K74,K78,K82)</f>
        <v>0</v>
      </c>
      <c r="L72" s="12" t="s">
        <v>21</v>
      </c>
    </row>
    <row r="73" spans="1:12" ht="26.25" customHeight="1">
      <c r="A73" s="10"/>
      <c r="B73" s="11" t="s">
        <v>360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443</v>
      </c>
      <c r="C74" s="10" t="s">
        <v>362</v>
      </c>
      <c r="D74" s="12">
        <f>SUM(D76:D77)</f>
        <v>0</v>
      </c>
      <c r="E74" s="12">
        <f>SUM(E76:E77)</f>
        <v>0</v>
      </c>
      <c r="F74" s="12" t="s">
        <v>21</v>
      </c>
      <c r="G74" s="12">
        <f>SUM(G76:G77)</f>
        <v>0</v>
      </c>
      <c r="H74" s="12">
        <f>SUM(H76:H77)</f>
        <v>0</v>
      </c>
      <c r="I74" s="12" t="s">
        <v>21</v>
      </c>
      <c r="J74" s="12">
        <f>SUM(J76:J77)</f>
        <v>0</v>
      </c>
      <c r="K74" s="12">
        <f>SUM(K76:K77)</f>
        <v>0</v>
      </c>
      <c r="L74" s="12" t="s">
        <v>21</v>
      </c>
    </row>
    <row r="75" spans="1:12" ht="21" customHeight="1">
      <c r="A75" s="10"/>
      <c r="B75" s="11" t="s">
        <v>164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444</v>
      </c>
      <c r="C76" s="10" t="s">
        <v>445</v>
      </c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4312</v>
      </c>
      <c r="B77" s="11" t="s">
        <v>446</v>
      </c>
      <c r="C77" s="10" t="s">
        <v>447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4320</v>
      </c>
      <c r="B78" s="11" t="s">
        <v>448</v>
      </c>
      <c r="C78" s="10" t="s">
        <v>362</v>
      </c>
      <c r="D78" s="12">
        <f>SUM(D80:D81)</f>
        <v>0</v>
      </c>
      <c r="E78" s="12">
        <f>SUM(E80:E81)</f>
        <v>0</v>
      </c>
      <c r="F78" s="12" t="s">
        <v>21</v>
      </c>
      <c r="G78" s="12">
        <f>SUM(G80:G81)</f>
        <v>0</v>
      </c>
      <c r="H78" s="12">
        <f>SUM(H80:H81)</f>
        <v>0</v>
      </c>
      <c r="I78" s="12" t="s">
        <v>21</v>
      </c>
      <c r="J78" s="12">
        <f>SUM(J80:J81)</f>
        <v>0</v>
      </c>
      <c r="K78" s="12">
        <f>SUM(K80:K81)</f>
        <v>0</v>
      </c>
      <c r="L78" s="12" t="s">
        <v>21</v>
      </c>
    </row>
    <row r="79" spans="1:12" ht="24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449</v>
      </c>
      <c r="C80" s="10" t="s">
        <v>450</v>
      </c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4322</v>
      </c>
      <c r="B81" s="11" t="s">
        <v>451</v>
      </c>
      <c r="C81" s="10" t="s">
        <v>452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4330</v>
      </c>
      <c r="B82" s="11" t="s">
        <v>453</v>
      </c>
      <c r="C82" s="10" t="s">
        <v>362</v>
      </c>
      <c r="D82" s="12">
        <f>SUM(D84:D86)</f>
        <v>0</v>
      </c>
      <c r="E82" s="12">
        <f>SUM(E84:E86)</f>
        <v>0</v>
      </c>
      <c r="F82" s="12" t="s">
        <v>21</v>
      </c>
      <c r="G82" s="12">
        <f>SUM(G84:G86)</f>
        <v>0</v>
      </c>
      <c r="H82" s="12">
        <f>SUM(H84:H86)</f>
        <v>0</v>
      </c>
      <c r="I82" s="12" t="s">
        <v>21</v>
      </c>
      <c r="J82" s="12">
        <f>SUM(J84:J86)</f>
        <v>0</v>
      </c>
      <c r="K82" s="12">
        <f>SUM(K84:K86)</f>
        <v>0</v>
      </c>
      <c r="L82" s="12" t="s">
        <v>21</v>
      </c>
    </row>
    <row r="83" spans="1:12" ht="26.25" customHeight="1">
      <c r="A83" s="10"/>
      <c r="B83" s="11" t="s">
        <v>164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454</v>
      </c>
      <c r="C84" s="10" t="s">
        <v>455</v>
      </c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27" customHeight="1">
      <c r="A85" s="10">
        <v>4332</v>
      </c>
      <c r="B85" s="11" t="s">
        <v>456</v>
      </c>
      <c r="C85" s="10" t="s">
        <v>457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39.75" customHeight="1">
      <c r="A86" s="10">
        <v>4333</v>
      </c>
      <c r="B86" s="11" t="s">
        <v>458</v>
      </c>
      <c r="C86" s="10" t="s">
        <v>459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4400</v>
      </c>
      <c r="B87" s="11" t="s">
        <v>460</v>
      </c>
      <c r="C87" s="10" t="s">
        <v>362</v>
      </c>
      <c r="D87" s="12">
        <f>SUM(D89,D93)</f>
        <v>161893.3</v>
      </c>
      <c r="E87" s="12">
        <f>SUM(E89,E93)</f>
        <v>161893.3</v>
      </c>
      <c r="F87" s="12" t="s">
        <v>21</v>
      </c>
      <c r="G87" s="12">
        <f>SUM(G89,G93)</f>
        <v>164545</v>
      </c>
      <c r="H87" s="12">
        <f>SUM(H89,H93)</f>
        <v>164545</v>
      </c>
      <c r="I87" s="12" t="s">
        <v>21</v>
      </c>
      <c r="J87" s="12">
        <f>SUM(J89,J93)</f>
        <v>157426.3</v>
      </c>
      <c r="K87" s="12">
        <f>SUM(K89,K93)</f>
        <v>157426.3</v>
      </c>
      <c r="L87" s="12" t="s">
        <v>21</v>
      </c>
    </row>
    <row r="88" spans="1:12" ht="28.5" customHeight="1">
      <c r="A88" s="10"/>
      <c r="B88" s="11" t="s">
        <v>360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461</v>
      </c>
      <c r="C89" s="10" t="s">
        <v>362</v>
      </c>
      <c r="D89" s="12">
        <f>SUM(D91:D92)</f>
        <v>161893.3</v>
      </c>
      <c r="E89" s="12">
        <f>SUM(E91:E92)</f>
        <v>161893.3</v>
      </c>
      <c r="F89" s="12" t="s">
        <v>21</v>
      </c>
      <c r="G89" s="12">
        <f>SUM(G91:G92)</f>
        <v>164545</v>
      </c>
      <c r="H89" s="12">
        <f>SUM(H91:H92)</f>
        <v>164545</v>
      </c>
      <c r="I89" s="12" t="s">
        <v>21</v>
      </c>
      <c r="J89" s="12">
        <f>SUM(J91:J92)</f>
        <v>157426.3</v>
      </c>
      <c r="K89" s="12">
        <f>SUM(K91:K92)</f>
        <v>157426.3</v>
      </c>
      <c r="L89" s="12" t="s">
        <v>21</v>
      </c>
    </row>
    <row r="90" spans="1:12" ht="24.7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462</v>
      </c>
      <c r="C91" s="10" t="s">
        <v>463</v>
      </c>
      <c r="D91" s="12">
        <f>SUM(E91,F91)</f>
        <v>161893.3</v>
      </c>
      <c r="E91" s="12">
        <v>161893.3</v>
      </c>
      <c r="F91" s="12" t="s">
        <v>21</v>
      </c>
      <c r="G91" s="12">
        <f>SUM(H91,I91)</f>
        <v>164545</v>
      </c>
      <c r="H91" s="12">
        <v>164545</v>
      </c>
      <c r="I91" s="12" t="s">
        <v>21</v>
      </c>
      <c r="J91" s="12">
        <f>SUM(K91,L91)</f>
        <v>157426.3</v>
      </c>
      <c r="K91" s="12">
        <v>157426.3</v>
      </c>
      <c r="L91" s="12" t="s">
        <v>21</v>
      </c>
    </row>
    <row r="92" spans="1:12" ht="39.75" customHeight="1">
      <c r="A92" s="10">
        <v>4412</v>
      </c>
      <c r="B92" s="11" t="s">
        <v>464</v>
      </c>
      <c r="C92" s="10" t="s">
        <v>465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</row>
    <row r="93" spans="1:12" ht="39.75" customHeight="1">
      <c r="A93" s="10">
        <v>4420</v>
      </c>
      <c r="B93" s="11" t="s">
        <v>466</v>
      </c>
      <c r="C93" s="10" t="s">
        <v>362</v>
      </c>
      <c r="D93" s="12">
        <f>SUM(D95:D96)</f>
        <v>0</v>
      </c>
      <c r="E93" s="12">
        <f>SUM(E95:E96)</f>
        <v>0</v>
      </c>
      <c r="F93" s="12" t="s">
        <v>21</v>
      </c>
      <c r="G93" s="12">
        <f>SUM(G95:G96)</f>
        <v>0</v>
      </c>
      <c r="H93" s="12">
        <f>SUM(H95:H96)</f>
        <v>0</v>
      </c>
      <c r="I93" s="12" t="s">
        <v>21</v>
      </c>
      <c r="J93" s="12">
        <f>SUM(J95:J96)</f>
        <v>0</v>
      </c>
      <c r="K93" s="12">
        <f>SUM(K95:K96)</f>
        <v>0</v>
      </c>
      <c r="L93" s="12" t="s">
        <v>21</v>
      </c>
    </row>
    <row r="94" spans="1:12" ht="39.75" customHeight="1">
      <c r="A94" s="10"/>
      <c r="B94" s="11" t="s">
        <v>164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467</v>
      </c>
      <c r="C95" s="10" t="s">
        <v>468</v>
      </c>
      <c r="D95" s="12">
        <f>SUM(E95,F95)</f>
        <v>0</v>
      </c>
      <c r="E95" s="12">
        <v>0</v>
      </c>
      <c r="F95" s="12" t="s">
        <v>21</v>
      </c>
      <c r="G95" s="12">
        <f>SUM(H95,I95)</f>
        <v>0</v>
      </c>
      <c r="H95" s="12">
        <v>0</v>
      </c>
      <c r="I95" s="12" t="s">
        <v>21</v>
      </c>
      <c r="J95" s="12">
        <f>SUM(K95,L95)</f>
        <v>0</v>
      </c>
      <c r="K95" s="12">
        <v>0</v>
      </c>
      <c r="L95" s="12" t="s">
        <v>21</v>
      </c>
    </row>
    <row r="96" spans="1:12" ht="39.75" customHeight="1">
      <c r="A96" s="10">
        <v>4422</v>
      </c>
      <c r="B96" s="11" t="s">
        <v>469</v>
      </c>
      <c r="C96" s="10" t="s">
        <v>470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4500</v>
      </c>
      <c r="B97" s="11" t="s">
        <v>471</v>
      </c>
      <c r="C97" s="10"/>
      <c r="D97" s="12">
        <f>SUM(D99,D103,D107,D115)</f>
        <v>4567.1</v>
      </c>
      <c r="E97" s="12">
        <f>SUM(E99,E103,E107,E115)</f>
        <v>4567.1</v>
      </c>
      <c r="F97" s="12" t="s">
        <v>21</v>
      </c>
      <c r="G97" s="12">
        <f>SUM(G99,G103,G107,G115)</f>
        <v>4408.8</v>
      </c>
      <c r="H97" s="12">
        <f>SUM(H99,H103,H107,H115)</f>
        <v>4408.8</v>
      </c>
      <c r="I97" s="12" t="s">
        <v>21</v>
      </c>
      <c r="J97" s="12">
        <f>SUM(J99,J103,J107,J115)</f>
        <v>4348.8</v>
      </c>
      <c r="K97" s="12">
        <f>SUM(K99,K103,K107,K115)</f>
        <v>4348.8</v>
      </c>
      <c r="L97" s="12" t="s">
        <v>21</v>
      </c>
    </row>
    <row r="98" spans="1:12" ht="27" customHeight="1">
      <c r="A98" s="10"/>
      <c r="B98" s="11" t="s">
        <v>360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472</v>
      </c>
      <c r="C99" s="10" t="s">
        <v>362</v>
      </c>
      <c r="D99" s="12">
        <f>SUM(D101:D102)</f>
        <v>0</v>
      </c>
      <c r="E99" s="12">
        <f>SUM(E101:E102)</f>
        <v>0</v>
      </c>
      <c r="F99" s="12" t="s">
        <v>21</v>
      </c>
      <c r="G99" s="12">
        <f>SUM(G101:G102)</f>
        <v>0</v>
      </c>
      <c r="H99" s="12">
        <f>SUM(H101:H102)</f>
        <v>0</v>
      </c>
      <c r="I99" s="12" t="s">
        <v>21</v>
      </c>
      <c r="J99" s="12">
        <f>SUM(J101:J102)</f>
        <v>0</v>
      </c>
      <c r="K99" s="12">
        <f>SUM(K101:K102)</f>
        <v>0</v>
      </c>
      <c r="L99" s="12" t="s">
        <v>21</v>
      </c>
    </row>
    <row r="100" spans="1:12" ht="24.75" customHeight="1">
      <c r="A100" s="10"/>
      <c r="B100" s="11" t="s">
        <v>164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473</v>
      </c>
      <c r="C101" s="10" t="s">
        <v>474</v>
      </c>
      <c r="D101" s="12">
        <f>SUM(E101,F101)</f>
        <v>0</v>
      </c>
      <c r="E101" s="12">
        <v>0</v>
      </c>
      <c r="F101" s="12" t="s">
        <v>21</v>
      </c>
      <c r="G101" s="12">
        <f>SUM(H101,I101)</f>
        <v>0</v>
      </c>
      <c r="H101" s="12">
        <v>0</v>
      </c>
      <c r="I101" s="12" t="s">
        <v>21</v>
      </c>
      <c r="J101" s="12">
        <f>SUM(K101,L101)</f>
        <v>0</v>
      </c>
      <c r="K101" s="12">
        <v>0</v>
      </c>
      <c r="L101" s="12" t="s">
        <v>21</v>
      </c>
    </row>
    <row r="102" spans="1:12" ht="39.75" customHeight="1">
      <c r="A102" s="10">
        <v>4512</v>
      </c>
      <c r="B102" s="11" t="s">
        <v>475</v>
      </c>
      <c r="C102" s="10" t="s">
        <v>476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4520</v>
      </c>
      <c r="B103" s="11" t="s">
        <v>477</v>
      </c>
      <c r="C103" s="10" t="s">
        <v>362</v>
      </c>
      <c r="D103" s="12">
        <f>SUM(D105:D106)</f>
        <v>0</v>
      </c>
      <c r="E103" s="12">
        <f>SUM(E105:E106)</f>
        <v>0</v>
      </c>
      <c r="F103" s="12" t="s">
        <v>21</v>
      </c>
      <c r="G103" s="12">
        <f>SUM(G105:G106)</f>
        <v>0</v>
      </c>
      <c r="H103" s="12">
        <f>SUM(H105:H106)</f>
        <v>0</v>
      </c>
      <c r="I103" s="12" t="s">
        <v>21</v>
      </c>
      <c r="J103" s="12">
        <f>SUM(J105:J106)</f>
        <v>0</v>
      </c>
      <c r="K103" s="12">
        <f>SUM(K105:K106)</f>
        <v>0</v>
      </c>
      <c r="L103" s="12" t="s">
        <v>21</v>
      </c>
    </row>
    <row r="104" spans="1:12" ht="31.5" customHeight="1">
      <c r="A104" s="10"/>
      <c r="B104" s="11" t="s">
        <v>164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478</v>
      </c>
      <c r="C105" s="10" t="s">
        <v>479</v>
      </c>
      <c r="D105" s="12">
        <f>SUM(E105,F105)</f>
        <v>0</v>
      </c>
      <c r="E105" s="12">
        <v>0</v>
      </c>
      <c r="F105" s="12" t="s">
        <v>21</v>
      </c>
      <c r="G105" s="12">
        <f>SUM(H105,I105)</f>
        <v>0</v>
      </c>
      <c r="H105" s="12">
        <v>0</v>
      </c>
      <c r="I105" s="12" t="s">
        <v>21</v>
      </c>
      <c r="J105" s="12">
        <f>SUM(K105,L105)</f>
        <v>0</v>
      </c>
      <c r="K105" s="12">
        <v>0</v>
      </c>
      <c r="L105" s="12" t="s">
        <v>21</v>
      </c>
    </row>
    <row r="106" spans="1:12" ht="39.75" customHeight="1">
      <c r="A106" s="10">
        <v>4522</v>
      </c>
      <c r="B106" s="11" t="s">
        <v>480</v>
      </c>
      <c r="C106" s="10" t="s">
        <v>481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4530</v>
      </c>
      <c r="B107" s="11" t="s">
        <v>482</v>
      </c>
      <c r="C107" s="10" t="s">
        <v>362</v>
      </c>
      <c r="D107" s="12">
        <f>SUM(D109:D111)</f>
        <v>4567.1</v>
      </c>
      <c r="E107" s="12">
        <f>SUM(E109:E111)</f>
        <v>4567.1</v>
      </c>
      <c r="F107" s="12" t="s">
        <v>21</v>
      </c>
      <c r="G107" s="12">
        <f>SUM(G109:G111)</f>
        <v>4408.8</v>
      </c>
      <c r="H107" s="12">
        <f>SUM(H109:H111)</f>
        <v>4408.8</v>
      </c>
      <c r="I107" s="12" t="s">
        <v>21</v>
      </c>
      <c r="J107" s="12">
        <f>SUM(J109:J111)</f>
        <v>4348.8</v>
      </c>
      <c r="K107" s="12">
        <f>SUM(K109:K111)</f>
        <v>4348.8</v>
      </c>
      <c r="L107" s="12" t="s">
        <v>21</v>
      </c>
    </row>
    <row r="108" spans="1:12" ht="24.75" customHeight="1">
      <c r="A108" s="10"/>
      <c r="B108" s="11" t="s">
        <v>164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483</v>
      </c>
      <c r="C109" s="10" t="s">
        <v>484</v>
      </c>
      <c r="D109" s="12">
        <f>SUM(E109,F109)</f>
        <v>2567.1</v>
      </c>
      <c r="E109" s="12">
        <v>2567.1</v>
      </c>
      <c r="F109" s="12" t="s">
        <v>21</v>
      </c>
      <c r="G109" s="12">
        <f>SUM(H109,I109)</f>
        <v>1198.8</v>
      </c>
      <c r="H109" s="12">
        <v>1198.8</v>
      </c>
      <c r="I109" s="12" t="s">
        <v>21</v>
      </c>
      <c r="J109" s="12">
        <f>SUM(K109,L109)</f>
        <v>1198.8</v>
      </c>
      <c r="K109" s="12">
        <v>1198.8</v>
      </c>
      <c r="L109" s="12" t="s">
        <v>21</v>
      </c>
    </row>
    <row r="110" spans="1:12" ht="39.75" customHeight="1">
      <c r="A110" s="10">
        <v>4532</v>
      </c>
      <c r="B110" s="11" t="s">
        <v>485</v>
      </c>
      <c r="C110" s="10" t="s">
        <v>486</v>
      </c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46.5" customHeight="1">
      <c r="A111" s="10">
        <v>4533</v>
      </c>
      <c r="B111" s="11" t="s">
        <v>487</v>
      </c>
      <c r="C111" s="10" t="s">
        <v>488</v>
      </c>
      <c r="D111" s="12">
        <f>SUM(D112,D113,D114)</f>
        <v>2000</v>
      </c>
      <c r="E111" s="12">
        <f>SUM(E112,E113,E114)</f>
        <v>2000</v>
      </c>
      <c r="F111" s="12" t="s">
        <v>21</v>
      </c>
      <c r="G111" s="12">
        <f>SUM(G112,G113,G114)</f>
        <v>3210</v>
      </c>
      <c r="H111" s="12">
        <f>SUM(H112,H113,H114)</f>
        <v>3210</v>
      </c>
      <c r="I111" s="12" t="s">
        <v>21</v>
      </c>
      <c r="J111" s="12">
        <f>SUM(J112,J113,J114)</f>
        <v>3150</v>
      </c>
      <c r="K111" s="12">
        <f>SUM(K112,K113,K114)</f>
        <v>3150</v>
      </c>
      <c r="L111" s="12" t="s">
        <v>21</v>
      </c>
    </row>
    <row r="112" spans="1:12" ht="33" customHeight="1">
      <c r="A112" s="10">
        <v>4534</v>
      </c>
      <c r="B112" s="11" t="s">
        <v>489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29.25" customHeight="1">
      <c r="A113" s="10">
        <v>4535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8.5" customHeight="1">
      <c r="A114" s="10">
        <v>4536</v>
      </c>
      <c r="B114" s="11" t="s">
        <v>491</v>
      </c>
      <c r="C114" s="10"/>
      <c r="D114" s="12">
        <f>SUM(E114,F114)</f>
        <v>2000</v>
      </c>
      <c r="E114" s="12">
        <v>2000</v>
      </c>
      <c r="F114" s="12" t="s">
        <v>21</v>
      </c>
      <c r="G114" s="12">
        <f>SUM(H114,I114)</f>
        <v>3210</v>
      </c>
      <c r="H114" s="12">
        <v>3210</v>
      </c>
      <c r="I114" s="12" t="s">
        <v>21</v>
      </c>
      <c r="J114" s="12">
        <f>SUM(K114,L114)</f>
        <v>3150</v>
      </c>
      <c r="K114" s="12">
        <v>3150</v>
      </c>
      <c r="L114" s="12" t="s">
        <v>21</v>
      </c>
    </row>
    <row r="115" spans="1:12" ht="39.75" customHeight="1">
      <c r="A115" s="10">
        <v>4540</v>
      </c>
      <c r="B115" s="11" t="s">
        <v>492</v>
      </c>
      <c r="C115" s="10" t="s">
        <v>362</v>
      </c>
      <c r="D115" s="12">
        <f>SUM(D117:D119)</f>
        <v>0</v>
      </c>
      <c r="E115" s="12">
        <f>SUM(E117:E119)</f>
        <v>0</v>
      </c>
      <c r="F115" s="12" t="s">
        <v>21</v>
      </c>
      <c r="G115" s="12">
        <f>SUM(G117:G119)</f>
        <v>0</v>
      </c>
      <c r="H115" s="12">
        <f>SUM(H117:H119)</f>
        <v>0</v>
      </c>
      <c r="I115" s="12" t="s">
        <v>21</v>
      </c>
      <c r="J115" s="12">
        <f>SUM(J117:J119)</f>
        <v>0</v>
      </c>
      <c r="K115" s="12">
        <f>SUM(K117:K119)</f>
        <v>0</v>
      </c>
      <c r="L115" s="12" t="s">
        <v>21</v>
      </c>
    </row>
    <row r="116" spans="1:12" ht="24.75" customHeight="1">
      <c r="A116" s="10"/>
      <c r="B116" s="11" t="s">
        <v>164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493</v>
      </c>
      <c r="C117" s="10" t="s">
        <v>494</v>
      </c>
      <c r="D117" s="12">
        <f>SUM(E117,F117)</f>
        <v>0</v>
      </c>
      <c r="E117" s="12">
        <v>0</v>
      </c>
      <c r="F117" s="12" t="s">
        <v>21</v>
      </c>
      <c r="G117" s="12">
        <f>SUM(H117,I117)</f>
        <v>0</v>
      </c>
      <c r="H117" s="12">
        <v>0</v>
      </c>
      <c r="I117" s="12" t="s">
        <v>21</v>
      </c>
      <c r="J117" s="12">
        <f>SUM(K117,L117)</f>
        <v>0</v>
      </c>
      <c r="K117" s="12">
        <v>0</v>
      </c>
      <c r="L117" s="12" t="s">
        <v>21</v>
      </c>
    </row>
    <row r="118" spans="1:12" ht="39.75" customHeight="1">
      <c r="A118" s="10">
        <v>4542</v>
      </c>
      <c r="B118" s="11" t="s">
        <v>495</v>
      </c>
      <c r="C118" s="10" t="s">
        <v>496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49.5" customHeight="1">
      <c r="A119" s="10">
        <v>4543</v>
      </c>
      <c r="B119" s="11" t="s">
        <v>497</v>
      </c>
      <c r="C119" s="10" t="s">
        <v>498</v>
      </c>
      <c r="D119" s="12">
        <f>SUM(D120,D121,D122)</f>
        <v>0</v>
      </c>
      <c r="E119" s="12">
        <f>SUM(E120,E121,E122)</f>
        <v>0</v>
      </c>
      <c r="F119" s="12" t="s">
        <v>21</v>
      </c>
      <c r="G119" s="12">
        <f>SUM(G120,G121,G122)</f>
        <v>0</v>
      </c>
      <c r="H119" s="12">
        <f>SUM(H120,H121,H122)</f>
        <v>0</v>
      </c>
      <c r="I119" s="12" t="s">
        <v>21</v>
      </c>
      <c r="J119" s="12">
        <f>SUM(J120,J121,J122)</f>
        <v>0</v>
      </c>
      <c r="K119" s="12">
        <f>SUM(K120,K121,K122)</f>
        <v>0</v>
      </c>
      <c r="L119" s="12" t="s">
        <v>21</v>
      </c>
    </row>
    <row r="120" spans="1:12" ht="24.75" customHeight="1">
      <c r="A120" s="10">
        <v>4544</v>
      </c>
      <c r="B120" s="11" t="s">
        <v>499</v>
      </c>
      <c r="C120" s="10"/>
      <c r="D120" s="12">
        <f>SUM(E120,F120)</f>
        <v>0</v>
      </c>
      <c r="E120" s="12">
        <v>0</v>
      </c>
      <c r="F120" s="12" t="s">
        <v>21</v>
      </c>
      <c r="G120" s="12">
        <f>SUM(H120,I120)</f>
        <v>0</v>
      </c>
      <c r="H120" s="12">
        <v>0</v>
      </c>
      <c r="I120" s="12" t="s">
        <v>21</v>
      </c>
      <c r="J120" s="12">
        <f>SUM(K120,L120)</f>
        <v>0</v>
      </c>
      <c r="K120" s="12">
        <v>0</v>
      </c>
      <c r="L120" s="12" t="s">
        <v>21</v>
      </c>
    </row>
    <row r="121" spans="1:12" ht="27" customHeight="1">
      <c r="A121" s="10">
        <v>4545</v>
      </c>
      <c r="B121" s="11" t="s">
        <v>490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30" customHeight="1">
      <c r="A122" s="10">
        <v>4546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9.75" customHeight="1">
      <c r="A123" s="10">
        <v>4600</v>
      </c>
      <c r="B123" s="11" t="s">
        <v>500</v>
      </c>
      <c r="C123" s="10" t="s">
        <v>362</v>
      </c>
      <c r="D123" s="12">
        <f>SUM(D125,D129,D135)</f>
        <v>2500</v>
      </c>
      <c r="E123" s="12">
        <f>SUM(E125,E129,E135)</f>
        <v>2500</v>
      </c>
      <c r="F123" s="12" t="s">
        <v>21</v>
      </c>
      <c r="G123" s="12">
        <f>SUM(G125,G129,G135)</f>
        <v>4000</v>
      </c>
      <c r="H123" s="12">
        <f>SUM(H125,H129,H135)</f>
        <v>4000</v>
      </c>
      <c r="I123" s="12" t="s">
        <v>21</v>
      </c>
      <c r="J123" s="12">
        <f>SUM(J125,J129,J135)</f>
        <v>2390</v>
      </c>
      <c r="K123" s="12">
        <f>SUM(K125,K129,K135)</f>
        <v>2390</v>
      </c>
      <c r="L123" s="12" t="s">
        <v>21</v>
      </c>
    </row>
    <row r="124" spans="1:12" ht="19.5" customHeight="1">
      <c r="A124" s="10"/>
      <c r="B124" s="11" t="s">
        <v>360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501</v>
      </c>
      <c r="C125" s="10"/>
      <c r="D125" s="12">
        <f>SUM(D127:D128)</f>
        <v>0</v>
      </c>
      <c r="E125" s="12">
        <f>SUM(E127:E128)</f>
        <v>0</v>
      </c>
      <c r="F125" s="12" t="s">
        <v>21</v>
      </c>
      <c r="G125" s="12">
        <f>SUM(G127:G128)</f>
        <v>0</v>
      </c>
      <c r="H125" s="12">
        <f>SUM(H127:H128)</f>
        <v>0</v>
      </c>
      <c r="I125" s="12" t="s">
        <v>21</v>
      </c>
      <c r="J125" s="12">
        <f>SUM(J127:J128)</f>
        <v>0</v>
      </c>
      <c r="K125" s="12">
        <f>SUM(K127:K128)</f>
        <v>0</v>
      </c>
      <c r="L125" s="12" t="s">
        <v>21</v>
      </c>
    </row>
    <row r="126" spans="1:12" ht="22.5" customHeight="1">
      <c r="A126" s="10"/>
      <c r="B126" s="11" t="s">
        <v>360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502</v>
      </c>
      <c r="C127" s="10" t="s">
        <v>503</v>
      </c>
      <c r="D127" s="12">
        <f>SUM(E127,F127)</f>
        <v>0</v>
      </c>
      <c r="E127" s="12">
        <v>0</v>
      </c>
      <c r="F127" s="12" t="s">
        <v>21</v>
      </c>
      <c r="G127" s="12">
        <f>SUM(H127,I127)</f>
        <v>0</v>
      </c>
      <c r="H127" s="12">
        <v>0</v>
      </c>
      <c r="I127" s="12" t="s">
        <v>21</v>
      </c>
      <c r="J127" s="12">
        <f>SUM(K127,L127)</f>
        <v>0</v>
      </c>
      <c r="K127" s="12">
        <v>0</v>
      </c>
      <c r="L127" s="12" t="s">
        <v>21</v>
      </c>
    </row>
    <row r="128" spans="1:12" ht="39.75" customHeight="1">
      <c r="A128" s="10">
        <v>4620</v>
      </c>
      <c r="B128" s="11" t="s">
        <v>504</v>
      </c>
      <c r="C128" s="10" t="s">
        <v>505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4630</v>
      </c>
      <c r="B129" s="11" t="s">
        <v>506</v>
      </c>
      <c r="C129" s="10" t="s">
        <v>362</v>
      </c>
      <c r="D129" s="12">
        <f>SUM(D131:D134)</f>
        <v>2500</v>
      </c>
      <c r="E129" s="12">
        <f>SUM(E131:E134)</f>
        <v>2500</v>
      </c>
      <c r="F129" s="12" t="s">
        <v>21</v>
      </c>
      <c r="G129" s="12">
        <f>SUM(G131:G134)</f>
        <v>4000</v>
      </c>
      <c r="H129" s="12">
        <f>SUM(H131:H134)</f>
        <v>4000</v>
      </c>
      <c r="I129" s="12" t="s">
        <v>21</v>
      </c>
      <c r="J129" s="12">
        <f>SUM(J131:J134)</f>
        <v>2390</v>
      </c>
      <c r="K129" s="12">
        <f>SUM(K131:K134)</f>
        <v>2390</v>
      </c>
      <c r="L129" s="12" t="s">
        <v>21</v>
      </c>
    </row>
    <row r="130" spans="1:12" ht="26.25" customHeight="1">
      <c r="A130" s="10"/>
      <c r="B130" s="11" t="s">
        <v>507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508</v>
      </c>
      <c r="C131" s="10" t="s">
        <v>509</v>
      </c>
      <c r="D131" s="12">
        <f>SUM(E131,F131)</f>
        <v>0</v>
      </c>
      <c r="E131" s="12">
        <v>0</v>
      </c>
      <c r="F131" s="12" t="s">
        <v>21</v>
      </c>
      <c r="G131" s="12">
        <f>SUM(H131,I131)</f>
        <v>0</v>
      </c>
      <c r="H131" s="12">
        <v>0</v>
      </c>
      <c r="I131" s="12" t="s">
        <v>21</v>
      </c>
      <c r="J131" s="12">
        <f>SUM(K131,L131)</f>
        <v>0</v>
      </c>
      <c r="K131" s="12">
        <v>0</v>
      </c>
      <c r="L131" s="12" t="s">
        <v>21</v>
      </c>
    </row>
    <row r="132" spans="1:12" ht="39.75" customHeight="1">
      <c r="A132" s="10">
        <v>4632</v>
      </c>
      <c r="B132" s="11" t="s">
        <v>510</v>
      </c>
      <c r="C132" s="10" t="s">
        <v>511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4633</v>
      </c>
      <c r="B133" s="11" t="s">
        <v>512</v>
      </c>
      <c r="C133" s="10" t="s">
        <v>513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0.75" customHeight="1">
      <c r="A134" s="10">
        <v>4634</v>
      </c>
      <c r="B134" s="11" t="s">
        <v>514</v>
      </c>
      <c r="C134" s="10" t="s">
        <v>515</v>
      </c>
      <c r="D134" s="12">
        <f>SUM(E134,F134)</f>
        <v>2500</v>
      </c>
      <c r="E134" s="12">
        <v>2500</v>
      </c>
      <c r="F134" s="12" t="s">
        <v>21</v>
      </c>
      <c r="G134" s="12">
        <f>SUM(H134,I134)</f>
        <v>4000</v>
      </c>
      <c r="H134" s="12">
        <v>4000</v>
      </c>
      <c r="I134" s="12" t="s">
        <v>21</v>
      </c>
      <c r="J134" s="12">
        <f>SUM(K134,L134)</f>
        <v>2390</v>
      </c>
      <c r="K134" s="12">
        <v>2390</v>
      </c>
      <c r="L134" s="12" t="s">
        <v>21</v>
      </c>
    </row>
    <row r="135" spans="1:12" ht="39.75" customHeight="1">
      <c r="A135" s="10">
        <v>4640</v>
      </c>
      <c r="B135" s="11" t="s">
        <v>516</v>
      </c>
      <c r="C135" s="10" t="s">
        <v>362</v>
      </c>
      <c r="D135" s="12">
        <f>SUM(D137)</f>
        <v>0</v>
      </c>
      <c r="E135" s="12">
        <f>SUM(E137)</f>
        <v>0</v>
      </c>
      <c r="F135" s="12" t="s">
        <v>21</v>
      </c>
      <c r="G135" s="12">
        <f>SUM(G137)</f>
        <v>0</v>
      </c>
      <c r="H135" s="12">
        <f>SUM(H137)</f>
        <v>0</v>
      </c>
      <c r="I135" s="12" t="s">
        <v>21</v>
      </c>
      <c r="J135" s="12">
        <f>SUM(J137)</f>
        <v>0</v>
      </c>
      <c r="K135" s="12">
        <f>SUM(K137)</f>
        <v>0</v>
      </c>
      <c r="L135" s="12" t="s">
        <v>21</v>
      </c>
    </row>
    <row r="136" spans="1:12" ht="23.25" customHeight="1">
      <c r="A136" s="10"/>
      <c r="B136" s="11" t="s">
        <v>507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517</v>
      </c>
      <c r="C137" s="10" t="s">
        <v>518</v>
      </c>
      <c r="D137" s="12">
        <f>SUM(E137,F137)</f>
        <v>0</v>
      </c>
      <c r="E137" s="12">
        <v>0</v>
      </c>
      <c r="F137" s="12" t="s">
        <v>21</v>
      </c>
      <c r="G137" s="12">
        <f>SUM(H137,I137)</f>
        <v>0</v>
      </c>
      <c r="H137" s="12">
        <v>0</v>
      </c>
      <c r="I137" s="12" t="s">
        <v>21</v>
      </c>
      <c r="J137" s="12">
        <f>SUM(K137,L137)</f>
        <v>0</v>
      </c>
      <c r="K137" s="12">
        <v>0</v>
      </c>
      <c r="L137" s="12" t="s">
        <v>21</v>
      </c>
    </row>
    <row r="138" spans="1:12" ht="39.75" customHeight="1">
      <c r="A138" s="10">
        <v>4700</v>
      </c>
      <c r="B138" s="11" t="s">
        <v>519</v>
      </c>
      <c r="C138" s="10" t="s">
        <v>362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1637</v>
      </c>
      <c r="H138" s="12">
        <f t="shared" si="11"/>
        <v>85574.4</v>
      </c>
      <c r="I138" s="12">
        <f t="shared" si="11"/>
        <v>0</v>
      </c>
      <c r="J138" s="12">
        <f t="shared" si="11"/>
        <v>736.7</v>
      </c>
      <c r="K138" s="12">
        <f t="shared" si="11"/>
        <v>84674.09999999999</v>
      </c>
      <c r="L138" s="12">
        <f t="shared" si="11"/>
        <v>0</v>
      </c>
    </row>
    <row r="139" spans="1:12" ht="20.25" customHeight="1">
      <c r="A139" s="10"/>
      <c r="B139" s="11" t="s">
        <v>360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520</v>
      </c>
      <c r="C140" s="10" t="s">
        <v>362</v>
      </c>
      <c r="D140" s="12">
        <f>SUM(D142:D143)</f>
        <v>1000</v>
      </c>
      <c r="E140" s="12">
        <f>SUM(E142:E143)</f>
        <v>1000</v>
      </c>
      <c r="F140" s="12" t="s">
        <v>21</v>
      </c>
      <c r="G140" s="12">
        <f>SUM(G142:G143)</f>
        <v>1000</v>
      </c>
      <c r="H140" s="12">
        <f>SUM(H142:H143)</f>
        <v>1000</v>
      </c>
      <c r="I140" s="12" t="s">
        <v>21</v>
      </c>
      <c r="J140" s="12">
        <f>SUM(J142:J143)</f>
        <v>421.1</v>
      </c>
      <c r="K140" s="12">
        <f>SUM(K142:K143)</f>
        <v>421.1</v>
      </c>
      <c r="L140" s="12" t="s">
        <v>21</v>
      </c>
    </row>
    <row r="141" spans="1:12" ht="21.75" customHeight="1">
      <c r="A141" s="10"/>
      <c r="B141" s="11" t="s">
        <v>507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521</v>
      </c>
      <c r="C142" s="10" t="s">
        <v>522</v>
      </c>
      <c r="D142" s="12">
        <f>SUM(E142,F142)</f>
        <v>0</v>
      </c>
      <c r="E142" s="12">
        <v>0</v>
      </c>
      <c r="F142" s="12" t="s">
        <v>21</v>
      </c>
      <c r="G142" s="12">
        <f>SUM(H142,I142)</f>
        <v>0</v>
      </c>
      <c r="H142" s="12">
        <v>0</v>
      </c>
      <c r="I142" s="12" t="s">
        <v>21</v>
      </c>
      <c r="J142" s="12">
        <f>SUM(K142,L142)</f>
        <v>0</v>
      </c>
      <c r="K142" s="12">
        <v>0</v>
      </c>
      <c r="L142" s="12" t="s">
        <v>21</v>
      </c>
    </row>
    <row r="143" spans="1:12" ht="39.75" customHeight="1">
      <c r="A143" s="10">
        <v>4712</v>
      </c>
      <c r="B143" s="11" t="s">
        <v>523</v>
      </c>
      <c r="C143" s="10" t="s">
        <v>524</v>
      </c>
      <c r="D143" s="12">
        <f>SUM(E143,F143)</f>
        <v>1000</v>
      </c>
      <c r="E143" s="12">
        <v>1000</v>
      </c>
      <c r="F143" s="12" t="s">
        <v>21</v>
      </c>
      <c r="G143" s="12">
        <f>SUM(H143,I143)</f>
        <v>1000</v>
      </c>
      <c r="H143" s="12">
        <v>1000</v>
      </c>
      <c r="I143" s="12" t="s">
        <v>21</v>
      </c>
      <c r="J143" s="12">
        <f>SUM(K143,L143)</f>
        <v>421.1</v>
      </c>
      <c r="K143" s="12">
        <v>421.1</v>
      </c>
      <c r="L143" s="12" t="s">
        <v>21</v>
      </c>
    </row>
    <row r="144" spans="1:12" ht="39.75" customHeight="1">
      <c r="A144" s="10">
        <v>4720</v>
      </c>
      <c r="B144" s="11" t="s">
        <v>525</v>
      </c>
      <c r="C144" s="10" t="s">
        <v>362</v>
      </c>
      <c r="D144" s="12">
        <f>SUM(D146:D149)</f>
        <v>615</v>
      </c>
      <c r="E144" s="12">
        <f>SUM(E146:E149)</f>
        <v>615</v>
      </c>
      <c r="F144" s="12" t="s">
        <v>21</v>
      </c>
      <c r="G144" s="12">
        <f>SUM(G146:G149)</f>
        <v>637</v>
      </c>
      <c r="H144" s="12">
        <f>SUM(H146:H149)</f>
        <v>637</v>
      </c>
      <c r="I144" s="12" t="s">
        <v>21</v>
      </c>
      <c r="J144" s="12">
        <f>SUM(J146:J149)</f>
        <v>315.6</v>
      </c>
      <c r="K144" s="12">
        <f>SUM(K146:K149)</f>
        <v>315.6</v>
      </c>
      <c r="L144" s="12" t="s">
        <v>21</v>
      </c>
    </row>
    <row r="145" spans="1:12" ht="25.5" customHeight="1">
      <c r="A145" s="10"/>
      <c r="B145" s="11" t="s">
        <v>507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526</v>
      </c>
      <c r="C146" s="10" t="s">
        <v>527</v>
      </c>
      <c r="D146" s="12">
        <f>SUM(E146,F146)</f>
        <v>0</v>
      </c>
      <c r="E146" s="12">
        <v>0</v>
      </c>
      <c r="F146" s="12" t="s">
        <v>21</v>
      </c>
      <c r="G146" s="12">
        <f>SUM(H146,I146)</f>
        <v>0</v>
      </c>
      <c r="H146" s="12">
        <v>0</v>
      </c>
      <c r="I146" s="12" t="s">
        <v>21</v>
      </c>
      <c r="J146" s="12">
        <f>SUM(K146,L146)</f>
        <v>0</v>
      </c>
      <c r="K146" s="12">
        <v>0</v>
      </c>
      <c r="L146" s="12" t="s">
        <v>21</v>
      </c>
    </row>
    <row r="147" spans="1:12" ht="23.25" customHeight="1">
      <c r="A147" s="10">
        <v>4722</v>
      </c>
      <c r="B147" s="11" t="s">
        <v>528</v>
      </c>
      <c r="C147" s="10" t="s">
        <v>529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30.75" customHeight="1">
      <c r="A148" s="10">
        <v>4723</v>
      </c>
      <c r="B148" s="11" t="s">
        <v>530</v>
      </c>
      <c r="C148" s="10" t="s">
        <v>531</v>
      </c>
      <c r="D148" s="12">
        <f>SUM(E148,F148)</f>
        <v>615</v>
      </c>
      <c r="E148" s="12">
        <v>615</v>
      </c>
      <c r="F148" s="12" t="s">
        <v>21</v>
      </c>
      <c r="G148" s="12">
        <f>SUM(H148,I148)</f>
        <v>637</v>
      </c>
      <c r="H148" s="12">
        <v>637</v>
      </c>
      <c r="I148" s="12" t="s">
        <v>21</v>
      </c>
      <c r="J148" s="12">
        <f>SUM(K148,L148)</f>
        <v>315.6</v>
      </c>
      <c r="K148" s="12">
        <v>315.6</v>
      </c>
      <c r="L148" s="12" t="s">
        <v>21</v>
      </c>
    </row>
    <row r="149" spans="1:12" ht="39.75" customHeight="1">
      <c r="A149" s="10">
        <v>4724</v>
      </c>
      <c r="B149" s="11" t="s">
        <v>532</v>
      </c>
      <c r="C149" s="10" t="s">
        <v>533</v>
      </c>
      <c r="D149" s="12">
        <f>SUM(E149,F149)</f>
        <v>0</v>
      </c>
      <c r="E149" s="12">
        <v>0</v>
      </c>
      <c r="F149" s="12" t="s">
        <v>21</v>
      </c>
      <c r="G149" s="12">
        <f>SUM(H149,I149)</f>
        <v>0</v>
      </c>
      <c r="H149" s="12">
        <v>0</v>
      </c>
      <c r="I149" s="12" t="s">
        <v>21</v>
      </c>
      <c r="J149" s="12">
        <f>SUM(K149,L149)</f>
        <v>0</v>
      </c>
      <c r="K149" s="12">
        <v>0</v>
      </c>
      <c r="L149" s="12" t="s">
        <v>21</v>
      </c>
    </row>
    <row r="150" spans="1:12" ht="39.75" customHeight="1">
      <c r="A150" s="10">
        <v>4730</v>
      </c>
      <c r="B150" s="11" t="s">
        <v>534</v>
      </c>
      <c r="C150" s="10" t="s">
        <v>362</v>
      </c>
      <c r="D150" s="12">
        <f>SUM(D152)</f>
        <v>0</v>
      </c>
      <c r="E150" s="12">
        <f>SUM(E152)</f>
        <v>0</v>
      </c>
      <c r="F150" s="12" t="s">
        <v>21</v>
      </c>
      <c r="G150" s="12">
        <f>SUM(G152)</f>
        <v>0</v>
      </c>
      <c r="H150" s="12">
        <f>SUM(H152)</f>
        <v>0</v>
      </c>
      <c r="I150" s="12" t="s">
        <v>21</v>
      </c>
      <c r="J150" s="12">
        <f>SUM(J152)</f>
        <v>0</v>
      </c>
      <c r="K150" s="12">
        <f>SUM(K152)</f>
        <v>0</v>
      </c>
      <c r="L150" s="12" t="s">
        <v>21</v>
      </c>
    </row>
    <row r="151" spans="1:12" ht="21.75" customHeight="1">
      <c r="A151" s="10"/>
      <c r="B151" s="11" t="s">
        <v>164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535</v>
      </c>
      <c r="C152" s="10" t="s">
        <v>536</v>
      </c>
      <c r="D152" s="12">
        <f>SUM(E152,F152)</f>
        <v>0</v>
      </c>
      <c r="E152" s="12">
        <v>0</v>
      </c>
      <c r="F152" s="12" t="s">
        <v>21</v>
      </c>
      <c r="G152" s="12">
        <f>SUM(H152,I152)</f>
        <v>0</v>
      </c>
      <c r="H152" s="12">
        <v>0</v>
      </c>
      <c r="I152" s="12" t="s">
        <v>21</v>
      </c>
      <c r="J152" s="12">
        <f>SUM(K152,L152)</f>
        <v>0</v>
      </c>
      <c r="K152" s="12">
        <v>0</v>
      </c>
      <c r="L152" s="12" t="s">
        <v>21</v>
      </c>
    </row>
    <row r="153" spans="1:12" ht="39.75" customHeight="1">
      <c r="A153" s="10">
        <v>4740</v>
      </c>
      <c r="B153" s="11" t="s">
        <v>537</v>
      </c>
      <c r="C153" s="10" t="s">
        <v>362</v>
      </c>
      <c r="D153" s="12">
        <f>SUM(D155:D156)</f>
        <v>0</v>
      </c>
      <c r="E153" s="12">
        <f>SUM(E155:E156)</f>
        <v>0</v>
      </c>
      <c r="F153" s="12" t="s">
        <v>21</v>
      </c>
      <c r="G153" s="12">
        <f>SUM(G155:G156)</f>
        <v>0</v>
      </c>
      <c r="H153" s="12">
        <f>SUM(H155:H156)</f>
        <v>0</v>
      </c>
      <c r="I153" s="12" t="s">
        <v>21</v>
      </c>
      <c r="J153" s="12">
        <f>SUM(J155:J156)</f>
        <v>0</v>
      </c>
      <c r="K153" s="12">
        <f>SUM(K155:K156)</f>
        <v>0</v>
      </c>
      <c r="L153" s="12" t="s">
        <v>21</v>
      </c>
    </row>
    <row r="154" spans="1:12" ht="21.75" customHeight="1">
      <c r="A154" s="10"/>
      <c r="B154" s="11" t="s">
        <v>164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538</v>
      </c>
      <c r="C155" s="10" t="s">
        <v>539</v>
      </c>
      <c r="D155" s="12">
        <f>SUM(E155,F155)</f>
        <v>0</v>
      </c>
      <c r="E155" s="12">
        <v>0</v>
      </c>
      <c r="F155" s="12" t="s">
        <v>21</v>
      </c>
      <c r="G155" s="12">
        <f>SUM(H155,I155)</f>
        <v>0</v>
      </c>
      <c r="H155" s="12">
        <v>0</v>
      </c>
      <c r="I155" s="12" t="s">
        <v>21</v>
      </c>
      <c r="J155" s="12">
        <f>SUM(K155,L155)</f>
        <v>0</v>
      </c>
      <c r="K155" s="12">
        <v>0</v>
      </c>
      <c r="L155" s="12" t="s">
        <v>21</v>
      </c>
    </row>
    <row r="156" spans="1:12" ht="39.75" customHeight="1">
      <c r="A156" s="10">
        <v>4742</v>
      </c>
      <c r="B156" s="11" t="s">
        <v>540</v>
      </c>
      <c r="C156" s="10" t="s">
        <v>541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4750</v>
      </c>
      <c r="B157" s="11" t="s">
        <v>542</v>
      </c>
      <c r="C157" s="10" t="s">
        <v>362</v>
      </c>
      <c r="D157" s="12">
        <f>SUM(D159)</f>
        <v>0</v>
      </c>
      <c r="E157" s="12">
        <f>SUM(E159)</f>
        <v>0</v>
      </c>
      <c r="F157" s="12" t="s">
        <v>21</v>
      </c>
      <c r="G157" s="12">
        <f>SUM(G159)</f>
        <v>0</v>
      </c>
      <c r="H157" s="12">
        <f>SUM(H159)</f>
        <v>0</v>
      </c>
      <c r="I157" s="12" t="s">
        <v>21</v>
      </c>
      <c r="J157" s="12">
        <f>SUM(J159)</f>
        <v>0</v>
      </c>
      <c r="K157" s="12">
        <f>SUM(K159)</f>
        <v>0</v>
      </c>
      <c r="L157" s="12" t="s">
        <v>21</v>
      </c>
    </row>
    <row r="158" spans="1:12" ht="34.5" customHeight="1">
      <c r="A158" s="10"/>
      <c r="B158" s="11" t="s">
        <v>164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543</v>
      </c>
      <c r="C159" s="10" t="s">
        <v>544</v>
      </c>
      <c r="D159" s="12">
        <f>SUM(E159,F159)</f>
        <v>0</v>
      </c>
      <c r="E159" s="12">
        <v>0</v>
      </c>
      <c r="F159" s="12" t="s">
        <v>21</v>
      </c>
      <c r="G159" s="12">
        <f>SUM(H159,I159)</f>
        <v>0</v>
      </c>
      <c r="H159" s="12">
        <v>0</v>
      </c>
      <c r="I159" s="12" t="s">
        <v>21</v>
      </c>
      <c r="J159" s="12">
        <f>SUM(K159,L159)</f>
        <v>0</v>
      </c>
      <c r="K159" s="12">
        <v>0</v>
      </c>
      <c r="L159" s="12" t="s">
        <v>21</v>
      </c>
    </row>
    <row r="160" spans="1:12" ht="39.75" customHeight="1">
      <c r="A160" s="10">
        <v>4760</v>
      </c>
      <c r="B160" s="11" t="s">
        <v>545</v>
      </c>
      <c r="C160" s="10" t="s">
        <v>362</v>
      </c>
      <c r="D160" s="12">
        <f>SUM(D162)</f>
        <v>0</v>
      </c>
      <c r="E160" s="12">
        <f>SUM(E162)</f>
        <v>0</v>
      </c>
      <c r="F160" s="12" t="s">
        <v>21</v>
      </c>
      <c r="G160" s="12">
        <f>SUM(G162)</f>
        <v>0</v>
      </c>
      <c r="H160" s="12">
        <f>SUM(H162)</f>
        <v>0</v>
      </c>
      <c r="I160" s="12" t="s">
        <v>21</v>
      </c>
      <c r="J160" s="12">
        <f>SUM(J162)</f>
        <v>0</v>
      </c>
      <c r="K160" s="12">
        <f>SUM(K162)</f>
        <v>0</v>
      </c>
      <c r="L160" s="12" t="s">
        <v>21</v>
      </c>
    </row>
    <row r="161" spans="1:12" ht="21" customHeight="1">
      <c r="A161" s="10"/>
      <c r="B161" s="11" t="s">
        <v>164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546</v>
      </c>
      <c r="C162" s="10" t="s">
        <v>547</v>
      </c>
      <c r="D162" s="12">
        <f>SUM(E162,F162)</f>
        <v>0</v>
      </c>
      <c r="E162" s="12">
        <v>0</v>
      </c>
      <c r="F162" s="12" t="s">
        <v>21</v>
      </c>
      <c r="G162" s="12">
        <f>SUM(H162,I162)</f>
        <v>0</v>
      </c>
      <c r="H162" s="12">
        <v>0</v>
      </c>
      <c r="I162" s="12" t="s">
        <v>21</v>
      </c>
      <c r="J162" s="12">
        <f>SUM(K162,L162)</f>
        <v>0</v>
      </c>
      <c r="K162" s="12">
        <v>0</v>
      </c>
      <c r="L162" s="12" t="s">
        <v>21</v>
      </c>
    </row>
    <row r="163" spans="1:12" ht="39.75" customHeight="1">
      <c r="A163" s="10">
        <v>4770</v>
      </c>
      <c r="B163" s="11" t="s">
        <v>548</v>
      </c>
      <c r="C163" s="10" t="s">
        <v>362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83937.4</v>
      </c>
      <c r="I163" s="12">
        <f t="shared" si="12"/>
        <v>0</v>
      </c>
      <c r="J163" s="12">
        <f t="shared" si="12"/>
        <v>0</v>
      </c>
      <c r="K163" s="12">
        <f t="shared" si="12"/>
        <v>83937.4</v>
      </c>
      <c r="L163" s="12">
        <f t="shared" si="12"/>
        <v>0</v>
      </c>
    </row>
    <row r="164" spans="1:12" ht="26.25" customHeight="1">
      <c r="A164" s="10"/>
      <c r="B164" s="11" t="s">
        <v>164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549</v>
      </c>
      <c r="C165" s="10" t="s">
        <v>550</v>
      </c>
      <c r="D165" s="12">
        <v>0</v>
      </c>
      <c r="E165" s="12">
        <v>80777.4</v>
      </c>
      <c r="F165" s="12">
        <v>0</v>
      </c>
      <c r="G165" s="12">
        <v>0</v>
      </c>
      <c r="H165" s="12">
        <v>83937.4</v>
      </c>
      <c r="I165" s="12">
        <v>0</v>
      </c>
      <c r="J165" s="12">
        <v>0</v>
      </c>
      <c r="K165" s="12">
        <v>83937.4</v>
      </c>
      <c r="L165" s="12">
        <v>0</v>
      </c>
    </row>
    <row r="166" spans="1:12" ht="39.75" customHeight="1">
      <c r="A166" s="10">
        <v>4772</v>
      </c>
      <c r="B166" s="11" t="s">
        <v>551</v>
      </c>
      <c r="C166" s="10" t="s">
        <v>362</v>
      </c>
      <c r="D166" s="12">
        <f>SUM(E166,F166)</f>
        <v>80777.4</v>
      </c>
      <c r="E166" s="12">
        <v>80777.4</v>
      </c>
      <c r="F166" s="12" t="s">
        <v>21</v>
      </c>
      <c r="G166" s="12">
        <f>SUM(H166,I166)</f>
        <v>83937.4</v>
      </c>
      <c r="H166" s="12">
        <v>83937.4</v>
      </c>
      <c r="I166" s="12" t="s">
        <v>21</v>
      </c>
      <c r="J166" s="12">
        <f>SUM(K166,L166)</f>
        <v>83937.4</v>
      </c>
      <c r="K166" s="12">
        <v>83937.4</v>
      </c>
      <c r="L166" s="12" t="s">
        <v>21</v>
      </c>
    </row>
    <row r="167" spans="1:12" ht="39.75" customHeight="1">
      <c r="A167" s="10">
        <v>5000</v>
      </c>
      <c r="B167" s="11" t="s">
        <v>552</v>
      </c>
      <c r="C167" s="10" t="s">
        <v>362</v>
      </c>
      <c r="D167" s="12">
        <f>SUM(D169,D187,D193,D196)</f>
        <v>173334.3</v>
      </c>
      <c r="E167" s="12" t="s">
        <v>21</v>
      </c>
      <c r="F167" s="12">
        <f>SUM(F169,F187,F193,F196)</f>
        <v>173334.3</v>
      </c>
      <c r="G167" s="12">
        <f>SUM(G169,G187,G193,G196)</f>
        <v>243038.59999999998</v>
      </c>
      <c r="H167" s="12" t="s">
        <v>21</v>
      </c>
      <c r="I167" s="12">
        <f>SUM(I169,I187,I193,I196)</f>
        <v>243038.59999999998</v>
      </c>
      <c r="J167" s="12">
        <f>SUM(J169,J187,J193,J196)</f>
        <v>233170</v>
      </c>
      <c r="K167" s="12" t="s">
        <v>21</v>
      </c>
      <c r="L167" s="12">
        <f>SUM(L169,L187,L193,L196)</f>
        <v>233170</v>
      </c>
    </row>
    <row r="168" spans="1:12" ht="25.5" customHeight="1">
      <c r="A168" s="10"/>
      <c r="B168" s="11" t="s">
        <v>360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553</v>
      </c>
      <c r="C169" s="10" t="s">
        <v>362</v>
      </c>
      <c r="D169" s="12">
        <f>SUM(D171,D176,D181)</f>
        <v>173334.3</v>
      </c>
      <c r="E169" s="12" t="s">
        <v>21</v>
      </c>
      <c r="F169" s="12">
        <f>SUM(F171,F176,F181)</f>
        <v>173334.3</v>
      </c>
      <c r="G169" s="12">
        <f>SUM(G171,G176,G181)</f>
        <v>243038.59999999998</v>
      </c>
      <c r="H169" s="12" t="s">
        <v>21</v>
      </c>
      <c r="I169" s="12">
        <f>SUM(I171,I176,I181)</f>
        <v>243038.59999999998</v>
      </c>
      <c r="J169" s="12">
        <f>SUM(J171,J176,J181)</f>
        <v>233170</v>
      </c>
      <c r="K169" s="12" t="s">
        <v>21</v>
      </c>
      <c r="L169" s="12">
        <f>SUM(L171,L176,L181)</f>
        <v>233170</v>
      </c>
    </row>
    <row r="170" spans="1:12" ht="20.25" customHeight="1">
      <c r="A170" s="10"/>
      <c r="B170" s="11" t="s">
        <v>360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554</v>
      </c>
      <c r="C171" s="10" t="s">
        <v>362</v>
      </c>
      <c r="D171" s="12">
        <f>SUM(D173:D175)</f>
        <v>167334.3</v>
      </c>
      <c r="E171" s="12" t="s">
        <v>21</v>
      </c>
      <c r="F171" s="12">
        <f>SUM(F173:F175)</f>
        <v>167334.3</v>
      </c>
      <c r="G171" s="12">
        <f>SUM(G173:G175)</f>
        <v>236783.59999999998</v>
      </c>
      <c r="H171" s="12" t="s">
        <v>21</v>
      </c>
      <c r="I171" s="12">
        <f>SUM(I173:I175)</f>
        <v>236783.59999999998</v>
      </c>
      <c r="J171" s="12">
        <f>SUM(J173:J175)</f>
        <v>228198.5</v>
      </c>
      <c r="K171" s="12" t="s">
        <v>21</v>
      </c>
      <c r="L171" s="12">
        <f>SUM(L173:L175)</f>
        <v>228198.5</v>
      </c>
    </row>
    <row r="172" spans="1:12" ht="22.5" customHeight="1">
      <c r="A172" s="10"/>
      <c r="B172" s="11" t="s">
        <v>164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555</v>
      </c>
      <c r="C173" s="10" t="s">
        <v>556</v>
      </c>
      <c r="D173" s="12">
        <f>SUM(E173,F173)</f>
        <v>0</v>
      </c>
      <c r="E173" s="12" t="s">
        <v>21</v>
      </c>
      <c r="F173" s="12">
        <v>0</v>
      </c>
      <c r="G173" s="12">
        <f>SUM(H173,I173)</f>
        <v>0</v>
      </c>
      <c r="H173" s="12" t="s">
        <v>21</v>
      </c>
      <c r="I173" s="12">
        <v>0</v>
      </c>
      <c r="J173" s="12">
        <f>SUM(K173,L173)</f>
        <v>0</v>
      </c>
      <c r="K173" s="12" t="s">
        <v>21</v>
      </c>
      <c r="L173" s="12">
        <v>0</v>
      </c>
    </row>
    <row r="174" spans="1:12" ht="39.75" customHeight="1">
      <c r="A174" s="10">
        <v>5112</v>
      </c>
      <c r="B174" s="11" t="s">
        <v>557</v>
      </c>
      <c r="C174" s="10" t="s">
        <v>558</v>
      </c>
      <c r="D174" s="12">
        <f>SUM(E174,F174)</f>
        <v>109834.3</v>
      </c>
      <c r="E174" s="12" t="s">
        <v>21</v>
      </c>
      <c r="F174" s="12">
        <v>109834.3</v>
      </c>
      <c r="G174" s="12">
        <f>SUM(H174,I174)</f>
        <v>149051.4</v>
      </c>
      <c r="H174" s="12" t="s">
        <v>21</v>
      </c>
      <c r="I174" s="12">
        <v>149051.4</v>
      </c>
      <c r="J174" s="12">
        <f>SUM(K174,L174)</f>
        <v>141351.3</v>
      </c>
      <c r="K174" s="12" t="s">
        <v>21</v>
      </c>
      <c r="L174" s="12">
        <v>141351.3</v>
      </c>
    </row>
    <row r="175" spans="1:12" ht="39.75" customHeight="1">
      <c r="A175" s="10">
        <v>5113</v>
      </c>
      <c r="B175" s="11" t="s">
        <v>559</v>
      </c>
      <c r="C175" s="10" t="s">
        <v>560</v>
      </c>
      <c r="D175" s="12">
        <f>SUM(E175,F175)</f>
        <v>57500</v>
      </c>
      <c r="E175" s="12" t="s">
        <v>21</v>
      </c>
      <c r="F175" s="12">
        <v>57500</v>
      </c>
      <c r="G175" s="12">
        <f>SUM(H175,I175)</f>
        <v>87732.2</v>
      </c>
      <c r="H175" s="12" t="s">
        <v>21</v>
      </c>
      <c r="I175" s="12">
        <v>87732.2</v>
      </c>
      <c r="J175" s="12">
        <f>SUM(K175,L175)</f>
        <v>86847.2</v>
      </c>
      <c r="K175" s="12" t="s">
        <v>21</v>
      </c>
      <c r="L175" s="12">
        <v>86847.2</v>
      </c>
    </row>
    <row r="176" spans="1:12" ht="39.75" customHeight="1">
      <c r="A176" s="10">
        <v>5120</v>
      </c>
      <c r="B176" s="11" t="s">
        <v>561</v>
      </c>
      <c r="C176" s="10" t="s">
        <v>362</v>
      </c>
      <c r="D176" s="12">
        <f>SUM(D178:D180)</f>
        <v>4000</v>
      </c>
      <c r="E176" s="12" t="s">
        <v>21</v>
      </c>
      <c r="F176" s="12">
        <f>SUM(F178:F180)</f>
        <v>4000</v>
      </c>
      <c r="G176" s="12">
        <f>SUM(G178:G180)</f>
        <v>4000</v>
      </c>
      <c r="H176" s="12" t="s">
        <v>21</v>
      </c>
      <c r="I176" s="12">
        <f>SUM(I178:I180)</f>
        <v>4000</v>
      </c>
      <c r="J176" s="12">
        <f>SUM(J178:J180)</f>
        <v>3086.5</v>
      </c>
      <c r="K176" s="12" t="s">
        <v>21</v>
      </c>
      <c r="L176" s="12">
        <f>SUM(L178:L180)</f>
        <v>3086.5</v>
      </c>
    </row>
    <row r="177" spans="1:12" ht="26.25" customHeight="1">
      <c r="A177" s="10"/>
      <c r="B177" s="11" t="s">
        <v>164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562</v>
      </c>
      <c r="C178" s="10" t="s">
        <v>563</v>
      </c>
      <c r="D178" s="12">
        <f>SUM(E178,F178)</f>
        <v>0</v>
      </c>
      <c r="E178" s="12" t="s">
        <v>21</v>
      </c>
      <c r="F178" s="12">
        <v>0</v>
      </c>
      <c r="G178" s="12">
        <f>SUM(H178,I178)</f>
        <v>0</v>
      </c>
      <c r="H178" s="12" t="s">
        <v>21</v>
      </c>
      <c r="I178" s="12">
        <v>0</v>
      </c>
      <c r="J178" s="12">
        <f>SUM(K178,L178)</f>
        <v>0</v>
      </c>
      <c r="K178" s="12" t="s">
        <v>21</v>
      </c>
      <c r="L178" s="12">
        <v>0</v>
      </c>
    </row>
    <row r="179" spans="1:12" ht="39.75" customHeight="1">
      <c r="A179" s="10">
        <v>5122</v>
      </c>
      <c r="B179" s="11" t="s">
        <v>564</v>
      </c>
      <c r="C179" s="10" t="s">
        <v>565</v>
      </c>
      <c r="D179" s="12">
        <f>SUM(E179,F179)</f>
        <v>3000</v>
      </c>
      <c r="E179" s="12" t="s">
        <v>21</v>
      </c>
      <c r="F179" s="12">
        <v>3000</v>
      </c>
      <c r="G179" s="12">
        <f>SUM(H179,I179)</f>
        <v>2600</v>
      </c>
      <c r="H179" s="12" t="s">
        <v>21</v>
      </c>
      <c r="I179" s="12">
        <v>2600</v>
      </c>
      <c r="J179" s="12">
        <f>SUM(K179,L179)</f>
        <v>1796.5</v>
      </c>
      <c r="K179" s="12" t="s">
        <v>21</v>
      </c>
      <c r="L179" s="12">
        <v>1796.5</v>
      </c>
    </row>
    <row r="180" spans="1:12" ht="39.75" customHeight="1">
      <c r="A180" s="10">
        <v>5123</v>
      </c>
      <c r="B180" s="11" t="s">
        <v>566</v>
      </c>
      <c r="C180" s="10" t="s">
        <v>567</v>
      </c>
      <c r="D180" s="12">
        <f>SUM(E180,F180)</f>
        <v>1000</v>
      </c>
      <c r="E180" s="12" t="s">
        <v>21</v>
      </c>
      <c r="F180" s="12">
        <v>1000</v>
      </c>
      <c r="G180" s="12">
        <f>SUM(H180,I180)</f>
        <v>1400</v>
      </c>
      <c r="H180" s="12" t="s">
        <v>21</v>
      </c>
      <c r="I180" s="12">
        <v>1400</v>
      </c>
      <c r="J180" s="12">
        <f>SUM(K180,L180)</f>
        <v>1290</v>
      </c>
      <c r="K180" s="12" t="s">
        <v>21</v>
      </c>
      <c r="L180" s="12">
        <v>1290</v>
      </c>
    </row>
    <row r="181" spans="1:12" ht="39.75" customHeight="1">
      <c r="A181" s="10">
        <v>5130</v>
      </c>
      <c r="B181" s="11" t="s">
        <v>568</v>
      </c>
      <c r="C181" s="10" t="s">
        <v>362</v>
      </c>
      <c r="D181" s="12">
        <f>SUM(D183:D186)</f>
        <v>2000</v>
      </c>
      <c r="E181" s="12" t="s">
        <v>21</v>
      </c>
      <c r="F181" s="12">
        <f>SUM(F183:F186)</f>
        <v>2000</v>
      </c>
      <c r="G181" s="12">
        <f>SUM(G183:G186)</f>
        <v>2255</v>
      </c>
      <c r="H181" s="12" t="s">
        <v>21</v>
      </c>
      <c r="I181" s="12">
        <f>SUM(I183:I186)</f>
        <v>2255</v>
      </c>
      <c r="J181" s="12">
        <f>SUM(J183:J186)</f>
        <v>1885</v>
      </c>
      <c r="K181" s="12" t="s">
        <v>21</v>
      </c>
      <c r="L181" s="12">
        <f>SUM(L183:L186)</f>
        <v>1885</v>
      </c>
    </row>
    <row r="182" spans="1:12" ht="18" customHeight="1">
      <c r="A182" s="10"/>
      <c r="B182" s="11" t="s">
        <v>164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569</v>
      </c>
      <c r="C183" s="10" t="s">
        <v>570</v>
      </c>
      <c r="D183" s="12">
        <f>SUM(E183,F183)</f>
        <v>1000</v>
      </c>
      <c r="E183" s="12" t="s">
        <v>21</v>
      </c>
      <c r="F183" s="12">
        <v>1000</v>
      </c>
      <c r="G183" s="12">
        <f>SUM(H183,I183)</f>
        <v>1000</v>
      </c>
      <c r="H183" s="12" t="s">
        <v>21</v>
      </c>
      <c r="I183" s="12">
        <v>1000</v>
      </c>
      <c r="J183" s="12">
        <f>SUM(K183,L183)</f>
        <v>901</v>
      </c>
      <c r="K183" s="12" t="s">
        <v>21</v>
      </c>
      <c r="L183" s="12">
        <v>901</v>
      </c>
    </row>
    <row r="184" spans="1:12" ht="39.75" customHeight="1">
      <c r="A184" s="10">
        <v>5132</v>
      </c>
      <c r="B184" s="11" t="s">
        <v>571</v>
      </c>
      <c r="C184" s="10" t="s">
        <v>572</v>
      </c>
      <c r="D184" s="12">
        <f>SUM(E184,F184)</f>
        <v>0</v>
      </c>
      <c r="E184" s="12" t="s">
        <v>21</v>
      </c>
      <c r="F184" s="12">
        <v>0</v>
      </c>
      <c r="G184" s="12">
        <f>SUM(H184,I184)</f>
        <v>0</v>
      </c>
      <c r="H184" s="12" t="s">
        <v>21</v>
      </c>
      <c r="I184" s="12">
        <v>0</v>
      </c>
      <c r="J184" s="12">
        <f>SUM(K184,L184)</f>
        <v>0</v>
      </c>
      <c r="K184" s="12" t="s">
        <v>21</v>
      </c>
      <c r="L184" s="12">
        <v>0</v>
      </c>
    </row>
    <row r="185" spans="1:12" ht="30.75" customHeight="1">
      <c r="A185" s="10">
        <v>5133</v>
      </c>
      <c r="B185" s="11" t="s">
        <v>573</v>
      </c>
      <c r="C185" s="10" t="s">
        <v>574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5134</v>
      </c>
      <c r="B186" s="11" t="s">
        <v>575</v>
      </c>
      <c r="C186" s="10" t="s">
        <v>576</v>
      </c>
      <c r="D186" s="12">
        <f>SUM(E186,F186)</f>
        <v>1000</v>
      </c>
      <c r="E186" s="12" t="s">
        <v>21</v>
      </c>
      <c r="F186" s="12">
        <v>1000</v>
      </c>
      <c r="G186" s="12">
        <f>SUM(H186,I186)</f>
        <v>1255</v>
      </c>
      <c r="H186" s="12" t="s">
        <v>21</v>
      </c>
      <c r="I186" s="12">
        <v>1255</v>
      </c>
      <c r="J186" s="12">
        <f>SUM(K186,L186)</f>
        <v>984</v>
      </c>
      <c r="K186" s="12" t="s">
        <v>21</v>
      </c>
      <c r="L186" s="12">
        <v>984</v>
      </c>
    </row>
    <row r="187" spans="1:12" ht="39.75" customHeight="1">
      <c r="A187" s="10">
        <v>5200</v>
      </c>
      <c r="B187" s="11" t="s">
        <v>577</v>
      </c>
      <c r="C187" s="10" t="s">
        <v>362</v>
      </c>
      <c r="D187" s="12">
        <f>SUM(D189:D192)</f>
        <v>0</v>
      </c>
      <c r="E187" s="12" t="s">
        <v>21</v>
      </c>
      <c r="F187" s="12">
        <f>SUM(F189:F192)</f>
        <v>0</v>
      </c>
      <c r="G187" s="12">
        <f>SUM(G189:G192)</f>
        <v>0</v>
      </c>
      <c r="H187" s="12" t="s">
        <v>21</v>
      </c>
      <c r="I187" s="12">
        <f>SUM(I189:I192)</f>
        <v>0</v>
      </c>
      <c r="J187" s="12">
        <f>SUM(J189:J192)</f>
        <v>0</v>
      </c>
      <c r="K187" s="12" t="s">
        <v>21</v>
      </c>
      <c r="L187" s="12">
        <f>SUM(L189:L192)</f>
        <v>0</v>
      </c>
    </row>
    <row r="188" spans="1:12" ht="21" customHeight="1">
      <c r="A188" s="10"/>
      <c r="B188" s="11" t="s">
        <v>360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578</v>
      </c>
      <c r="C189" s="10" t="s">
        <v>579</v>
      </c>
      <c r="D189" s="12">
        <f>SUM(E189,F189)</f>
        <v>0</v>
      </c>
      <c r="E189" s="12" t="s">
        <v>21</v>
      </c>
      <c r="F189" s="12">
        <v>0</v>
      </c>
      <c r="G189" s="12">
        <f>SUM(H189,I189)</f>
        <v>0</v>
      </c>
      <c r="H189" s="12" t="s">
        <v>21</v>
      </c>
      <c r="I189" s="12">
        <v>0</v>
      </c>
      <c r="J189" s="12">
        <f>SUM(K189,L189)</f>
        <v>0</v>
      </c>
      <c r="K189" s="12" t="s">
        <v>21</v>
      </c>
      <c r="L189" s="12">
        <v>0</v>
      </c>
    </row>
    <row r="190" spans="1:12" ht="24.75" customHeight="1">
      <c r="A190" s="10">
        <v>5221</v>
      </c>
      <c r="B190" s="11" t="s">
        <v>580</v>
      </c>
      <c r="C190" s="10" t="s">
        <v>581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" customHeight="1">
      <c r="A191" s="10">
        <v>5231</v>
      </c>
      <c r="B191" s="11" t="s">
        <v>582</v>
      </c>
      <c r="C191" s="10" t="s">
        <v>583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3.75" customHeight="1">
      <c r="A192" s="10">
        <v>5241</v>
      </c>
      <c r="B192" s="11" t="s">
        <v>584</v>
      </c>
      <c r="C192" s="10" t="s">
        <v>585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5300</v>
      </c>
      <c r="B193" s="11" t="s">
        <v>586</v>
      </c>
      <c r="C193" s="10" t="s">
        <v>362</v>
      </c>
      <c r="D193" s="12">
        <f>SUM(D195)</f>
        <v>0</v>
      </c>
      <c r="E193" s="12" t="s">
        <v>21</v>
      </c>
      <c r="F193" s="12">
        <f>SUM(F195)</f>
        <v>0</v>
      </c>
      <c r="G193" s="12">
        <f>SUM(G195)</f>
        <v>0</v>
      </c>
      <c r="H193" s="12" t="s">
        <v>21</v>
      </c>
      <c r="I193" s="12">
        <f>SUM(I195)</f>
        <v>0</v>
      </c>
      <c r="J193" s="12">
        <f>SUM(J195)</f>
        <v>0</v>
      </c>
      <c r="K193" s="12" t="s">
        <v>21</v>
      </c>
      <c r="L193" s="12">
        <f>SUM(L195)</f>
        <v>0</v>
      </c>
    </row>
    <row r="194" spans="1:12" ht="18.75" customHeight="1">
      <c r="A194" s="10"/>
      <c r="B194" s="11" t="s">
        <v>360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587</v>
      </c>
      <c r="C195" s="10" t="s">
        <v>588</v>
      </c>
      <c r="D195" s="12">
        <f>SUM(E195,F195)</f>
        <v>0</v>
      </c>
      <c r="E195" s="12" t="s">
        <v>21</v>
      </c>
      <c r="F195" s="12">
        <v>0</v>
      </c>
      <c r="G195" s="12">
        <f>SUM(H195,I195)</f>
        <v>0</v>
      </c>
      <c r="H195" s="12" t="s">
        <v>21</v>
      </c>
      <c r="I195" s="12">
        <v>0</v>
      </c>
      <c r="J195" s="12">
        <f>SUM(K195,L195)</f>
        <v>0</v>
      </c>
      <c r="K195" s="12" t="s">
        <v>21</v>
      </c>
      <c r="L195" s="12">
        <v>0</v>
      </c>
    </row>
    <row r="196" spans="1:12" ht="39.75" customHeight="1">
      <c r="A196" s="10">
        <v>5400</v>
      </c>
      <c r="B196" s="11" t="s">
        <v>589</v>
      </c>
      <c r="C196" s="10" t="s">
        <v>362</v>
      </c>
      <c r="D196" s="12">
        <f>SUM(D198:D201)</f>
        <v>0</v>
      </c>
      <c r="E196" s="12" t="s">
        <v>21</v>
      </c>
      <c r="F196" s="12">
        <f>SUM(F198:F201)</f>
        <v>0</v>
      </c>
      <c r="G196" s="12">
        <f>SUM(G198:G201)</f>
        <v>0</v>
      </c>
      <c r="H196" s="12" t="s">
        <v>21</v>
      </c>
      <c r="I196" s="12">
        <f>SUM(I198:I201)</f>
        <v>0</v>
      </c>
      <c r="J196" s="12">
        <f>SUM(J198:J201)</f>
        <v>0</v>
      </c>
      <c r="K196" s="12" t="s">
        <v>21</v>
      </c>
      <c r="L196" s="12">
        <f>SUM(L198:L201)</f>
        <v>0</v>
      </c>
    </row>
    <row r="197" spans="1:12" ht="21" customHeight="1">
      <c r="A197" s="10"/>
      <c r="B197" s="11" t="s">
        <v>360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590</v>
      </c>
      <c r="C198" s="10" t="s">
        <v>591</v>
      </c>
      <c r="D198" s="12">
        <f>SUM(E198,F198)</f>
        <v>0</v>
      </c>
      <c r="E198" s="12" t="s">
        <v>21</v>
      </c>
      <c r="F198" s="12">
        <v>0</v>
      </c>
      <c r="G198" s="12">
        <f>SUM(H198,I198)</f>
        <v>0</v>
      </c>
      <c r="H198" s="12" t="s">
        <v>21</v>
      </c>
      <c r="I198" s="12">
        <v>0</v>
      </c>
      <c r="J198" s="12">
        <f>SUM(K198,L198)</f>
        <v>0</v>
      </c>
      <c r="K198" s="12" t="s">
        <v>21</v>
      </c>
      <c r="L198" s="12">
        <v>0</v>
      </c>
    </row>
    <row r="199" spans="1:12" ht="20.25" customHeight="1">
      <c r="A199" s="10">
        <v>5421</v>
      </c>
      <c r="B199" s="11" t="s">
        <v>592</v>
      </c>
      <c r="C199" s="10" t="s">
        <v>593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0" customHeight="1">
      <c r="A200" s="10">
        <v>5431</v>
      </c>
      <c r="B200" s="11" t="s">
        <v>594</v>
      </c>
      <c r="C200" s="10" t="s">
        <v>595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5441</v>
      </c>
      <c r="B201" s="11" t="s">
        <v>596</v>
      </c>
      <c r="C201" s="10" t="s">
        <v>597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6000</v>
      </c>
      <c r="B202" s="11" t="s">
        <v>598</v>
      </c>
      <c r="C202" s="10" t="s">
        <v>362</v>
      </c>
      <c r="D202" s="12">
        <f>SUM(D204,D212,D217,D220)</f>
        <v>-30000</v>
      </c>
      <c r="E202" s="12" t="s">
        <v>21</v>
      </c>
      <c r="F202" s="12">
        <f>SUM(F204,F212,F217,F220)</f>
        <v>-30000</v>
      </c>
      <c r="G202" s="12">
        <f>SUM(G204,G212,G217,G220)</f>
        <v>-30000</v>
      </c>
      <c r="H202" s="12" t="s">
        <v>21</v>
      </c>
      <c r="I202" s="12">
        <f>SUM(I204,I212,I217,I220)</f>
        <v>-30000</v>
      </c>
      <c r="J202" s="12">
        <f>SUM(J204,J212,J217,J220)</f>
        <v>-30410</v>
      </c>
      <c r="K202" s="12" t="s">
        <v>21</v>
      </c>
      <c r="L202" s="12">
        <f>SUM(L204,L212,L217,L220)</f>
        <v>-30410</v>
      </c>
    </row>
    <row r="203" spans="1:12" ht="14.25" customHeight="1">
      <c r="A203" s="10"/>
      <c r="B203" s="11" t="s">
        <v>162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599</v>
      </c>
      <c r="C204" s="10" t="s">
        <v>362</v>
      </c>
      <c r="D204" s="12">
        <f>SUM(D206:D208)</f>
        <v>-12000</v>
      </c>
      <c r="E204" s="12" t="s">
        <v>21</v>
      </c>
      <c r="F204" s="12">
        <f>SUM(F206:F208)</f>
        <v>-12000</v>
      </c>
      <c r="G204" s="12">
        <f>SUM(G206:G208)</f>
        <v>-12000</v>
      </c>
      <c r="H204" s="12" t="s">
        <v>21</v>
      </c>
      <c r="I204" s="12">
        <f>SUM(I206:I208)</f>
        <v>-12000</v>
      </c>
      <c r="J204" s="12">
        <f>SUM(J206:J208)</f>
        <v>-3512.6</v>
      </c>
      <c r="K204" s="12" t="s">
        <v>21</v>
      </c>
      <c r="L204" s="12">
        <f>SUM(L206:L208)</f>
        <v>-3512.6</v>
      </c>
    </row>
    <row r="205" spans="1:12" ht="19.5" customHeight="1">
      <c r="A205" s="10"/>
      <c r="B205" s="11" t="s">
        <v>162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600</v>
      </c>
      <c r="C206" s="10" t="s">
        <v>601</v>
      </c>
      <c r="D206" s="12">
        <f>SUM(E206,F206)</f>
        <v>0</v>
      </c>
      <c r="E206" s="12" t="s">
        <v>21</v>
      </c>
      <c r="F206" s="12">
        <v>0</v>
      </c>
      <c r="G206" s="12">
        <f>SUM(H206,I206)</f>
        <v>0</v>
      </c>
      <c r="H206" s="12" t="s">
        <v>21</v>
      </c>
      <c r="I206" s="12">
        <v>0</v>
      </c>
      <c r="J206" s="12">
        <f>SUM(K206,L206)</f>
        <v>-3512.6</v>
      </c>
      <c r="K206" s="12" t="s">
        <v>21</v>
      </c>
      <c r="L206" s="12">
        <v>-3512.6</v>
      </c>
    </row>
    <row r="207" spans="1:12" ht="39.75" customHeight="1">
      <c r="A207" s="10">
        <v>6120</v>
      </c>
      <c r="B207" s="11" t="s">
        <v>602</v>
      </c>
      <c r="C207" s="10" t="s">
        <v>603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6130</v>
      </c>
      <c r="B208" s="11" t="s">
        <v>604</v>
      </c>
      <c r="C208" s="10" t="s">
        <v>605</v>
      </c>
      <c r="D208" s="12">
        <f>SUM(E208,F208)</f>
        <v>-12000</v>
      </c>
      <c r="E208" s="12" t="s">
        <v>21</v>
      </c>
      <c r="F208" s="12">
        <v>-12000</v>
      </c>
      <c r="G208" s="12">
        <f>SUM(H208,I208)</f>
        <v>-12000</v>
      </c>
      <c r="H208" s="12" t="s">
        <v>21</v>
      </c>
      <c r="I208" s="12">
        <v>-12000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6200</v>
      </c>
      <c r="B209" s="11" t="s">
        <v>606</v>
      </c>
      <c r="C209" s="10" t="s">
        <v>362</v>
      </c>
      <c r="D209" s="12">
        <f>SUM(D211:D212)</f>
        <v>0</v>
      </c>
      <c r="E209" s="12" t="s">
        <v>21</v>
      </c>
      <c r="F209" s="12">
        <f>SUM(F211:F212)</f>
        <v>0</v>
      </c>
      <c r="G209" s="12">
        <f>SUM(G211:G212)</f>
        <v>0</v>
      </c>
      <c r="H209" s="12" t="s">
        <v>21</v>
      </c>
      <c r="I209" s="12">
        <f>SUM(I211:I212)</f>
        <v>0</v>
      </c>
      <c r="J209" s="12">
        <f>SUM(J211:J212)</f>
        <v>0</v>
      </c>
      <c r="K209" s="12" t="s">
        <v>21</v>
      </c>
      <c r="L209" s="12">
        <f>SUM(L211:L212)</f>
        <v>0</v>
      </c>
    </row>
    <row r="210" spans="1:12" ht="26.25" customHeight="1">
      <c r="A210" s="10"/>
      <c r="B210" s="11" t="s">
        <v>162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607</v>
      </c>
      <c r="C211" s="10" t="s">
        <v>608</v>
      </c>
      <c r="D211" s="12">
        <f>SUM(E211,F211)</f>
        <v>0</v>
      </c>
      <c r="E211" s="12" t="s">
        <v>21</v>
      </c>
      <c r="F211" s="12">
        <v>0</v>
      </c>
      <c r="G211" s="12">
        <f>SUM(H211,I211)</f>
        <v>0</v>
      </c>
      <c r="H211" s="12" t="s">
        <v>21</v>
      </c>
      <c r="I211" s="12">
        <v>0</v>
      </c>
      <c r="J211" s="12">
        <f>SUM(K211,L211)</f>
        <v>0</v>
      </c>
      <c r="K211" s="12" t="s">
        <v>21</v>
      </c>
      <c r="L211" s="12">
        <v>0</v>
      </c>
    </row>
    <row r="212" spans="1:12" ht="39.75" customHeight="1">
      <c r="A212" s="10">
        <v>6220</v>
      </c>
      <c r="B212" s="11" t="s">
        <v>609</v>
      </c>
      <c r="C212" s="10" t="s">
        <v>362</v>
      </c>
      <c r="D212" s="12">
        <f>SUM(D214:D216)</f>
        <v>0</v>
      </c>
      <c r="E212" s="12" t="s">
        <v>21</v>
      </c>
      <c r="F212" s="12">
        <f>SUM(F214:F216)</f>
        <v>0</v>
      </c>
      <c r="G212" s="12">
        <f>SUM(G214:G216)</f>
        <v>0</v>
      </c>
      <c r="H212" s="12" t="s">
        <v>21</v>
      </c>
      <c r="I212" s="12">
        <f>SUM(I214:I216)</f>
        <v>0</v>
      </c>
      <c r="J212" s="12">
        <f>SUM(J214:J216)</f>
        <v>0</v>
      </c>
      <c r="K212" s="12" t="s">
        <v>21</v>
      </c>
      <c r="L212" s="12">
        <f>SUM(L214:L216)</f>
        <v>0</v>
      </c>
    </row>
    <row r="213" spans="1:12" ht="20.25" customHeight="1">
      <c r="A213" s="10"/>
      <c r="B213" s="11" t="s">
        <v>164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610</v>
      </c>
      <c r="C214" s="10" t="s">
        <v>611</v>
      </c>
      <c r="D214" s="12">
        <f>SUM(E214,F214)</f>
        <v>0</v>
      </c>
      <c r="E214" s="12" t="s">
        <v>21</v>
      </c>
      <c r="F214" s="12">
        <v>0</v>
      </c>
      <c r="G214" s="12">
        <f>SUM(H214,I214)</f>
        <v>0</v>
      </c>
      <c r="H214" s="12" t="s">
        <v>21</v>
      </c>
      <c r="I214" s="12">
        <v>0</v>
      </c>
      <c r="J214" s="12">
        <f>SUM(K214,L214)</f>
        <v>0</v>
      </c>
      <c r="K214" s="12" t="s">
        <v>21</v>
      </c>
      <c r="L214" s="12">
        <v>0</v>
      </c>
    </row>
    <row r="215" spans="1:12" ht="39.75" customHeight="1">
      <c r="A215" s="10">
        <v>6222</v>
      </c>
      <c r="B215" s="11" t="s">
        <v>612</v>
      </c>
      <c r="C215" s="10" t="s">
        <v>613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6223</v>
      </c>
      <c r="B216" s="11" t="s">
        <v>614</v>
      </c>
      <c r="C216" s="10" t="s">
        <v>615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6300</v>
      </c>
      <c r="B217" s="11" t="s">
        <v>616</v>
      </c>
      <c r="C217" s="10" t="s">
        <v>362</v>
      </c>
      <c r="D217" s="12">
        <f>SUM(D219)</f>
        <v>0</v>
      </c>
      <c r="E217" s="12" t="s">
        <v>21</v>
      </c>
      <c r="F217" s="12">
        <f>SUM(F219)</f>
        <v>0</v>
      </c>
      <c r="G217" s="12">
        <f>SUM(G219)</f>
        <v>0</v>
      </c>
      <c r="H217" s="12" t="s">
        <v>21</v>
      </c>
      <c r="I217" s="12">
        <f>SUM(I219)</f>
        <v>0</v>
      </c>
      <c r="J217" s="12">
        <f>SUM(J219)</f>
        <v>0</v>
      </c>
      <c r="K217" s="12" t="s">
        <v>21</v>
      </c>
      <c r="L217" s="12">
        <f>SUM(L219)</f>
        <v>0</v>
      </c>
    </row>
    <row r="218" spans="1:12" ht="24.75" customHeight="1">
      <c r="A218" s="10"/>
      <c r="B218" s="11" t="s">
        <v>162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617</v>
      </c>
      <c r="C219" s="10" t="s">
        <v>618</v>
      </c>
      <c r="D219" s="12">
        <f>SUM(E219,F219)</f>
        <v>0</v>
      </c>
      <c r="E219" s="12" t="s">
        <v>21</v>
      </c>
      <c r="F219" s="12">
        <v>0</v>
      </c>
      <c r="G219" s="12">
        <f>SUM(H219,I219)</f>
        <v>0</v>
      </c>
      <c r="H219" s="12" t="s">
        <v>21</v>
      </c>
      <c r="I219" s="12">
        <v>0</v>
      </c>
      <c r="J219" s="12">
        <f>SUM(K219,L219)</f>
        <v>0</v>
      </c>
      <c r="K219" s="12" t="s">
        <v>21</v>
      </c>
      <c r="L219" s="12">
        <v>0</v>
      </c>
    </row>
    <row r="220" spans="1:12" ht="39.75" customHeight="1">
      <c r="A220" s="10">
        <v>6400</v>
      </c>
      <c r="B220" s="11" t="s">
        <v>619</v>
      </c>
      <c r="C220" s="10" t="s">
        <v>362</v>
      </c>
      <c r="D220" s="12">
        <f>SUM(D222:D225)</f>
        <v>-18000</v>
      </c>
      <c r="E220" s="12" t="s">
        <v>21</v>
      </c>
      <c r="F220" s="12">
        <f>SUM(F222:F225)</f>
        <v>-18000</v>
      </c>
      <c r="G220" s="12">
        <f>SUM(G222:G225)</f>
        <v>-18000</v>
      </c>
      <c r="H220" s="12" t="s">
        <v>21</v>
      </c>
      <c r="I220" s="12">
        <f>SUM(I222:I225)</f>
        <v>-18000</v>
      </c>
      <c r="J220" s="12">
        <f>SUM(J222:J225)</f>
        <v>-26897.4</v>
      </c>
      <c r="K220" s="12" t="s">
        <v>21</v>
      </c>
      <c r="L220" s="12">
        <f>SUM(L222:L225)</f>
        <v>-26897.4</v>
      </c>
    </row>
    <row r="221" spans="1:12" ht="27" customHeight="1">
      <c r="A221" s="10"/>
      <c r="B221" s="11" t="s">
        <v>162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620</v>
      </c>
      <c r="C222" s="10" t="s">
        <v>621</v>
      </c>
      <c r="D222" s="12">
        <f>SUM(E222,F222)</f>
        <v>-18000</v>
      </c>
      <c r="E222" s="12" t="s">
        <v>21</v>
      </c>
      <c r="F222" s="12">
        <v>-18000</v>
      </c>
      <c r="G222" s="12">
        <f>SUM(H222,I222)</f>
        <v>-18000</v>
      </c>
      <c r="H222" s="12" t="s">
        <v>21</v>
      </c>
      <c r="I222" s="12">
        <v>-18000</v>
      </c>
      <c r="J222" s="12">
        <f>SUM(K222,L222)</f>
        <v>-26897.4</v>
      </c>
      <c r="K222" s="12" t="s">
        <v>21</v>
      </c>
      <c r="L222" s="12">
        <v>-26897.4</v>
      </c>
    </row>
    <row r="223" spans="1:12" ht="39.75" customHeight="1">
      <c r="A223" s="10">
        <v>6420</v>
      </c>
      <c r="B223" s="11" t="s">
        <v>622</v>
      </c>
      <c r="C223" s="10" t="s">
        <v>623</v>
      </c>
      <c r="D223" s="12">
        <f>SUM(E223,F223)</f>
        <v>0</v>
      </c>
      <c r="E223" s="12" t="s">
        <v>21</v>
      </c>
      <c r="F223" s="12">
        <v>0</v>
      </c>
      <c r="G223" s="12">
        <f>SUM(H223,I223)</f>
        <v>0</v>
      </c>
      <c r="H223" s="12" t="s">
        <v>21</v>
      </c>
      <c r="I223" s="12">
        <v>0</v>
      </c>
      <c r="J223" s="12">
        <f>SUM(K223,L223)</f>
        <v>0</v>
      </c>
      <c r="K223" s="12" t="s">
        <v>21</v>
      </c>
      <c r="L223" s="12">
        <v>0</v>
      </c>
    </row>
    <row r="224" spans="1:12" ht="39.75" customHeight="1">
      <c r="A224" s="10">
        <v>6430</v>
      </c>
      <c r="B224" s="11" t="s">
        <v>624</v>
      </c>
      <c r="C224" s="10" t="s">
        <v>625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6440</v>
      </c>
      <c r="B225" s="11" t="s">
        <v>626</v>
      </c>
      <c r="C225" s="10" t="s">
        <v>627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D6:F6"/>
    <mergeCell ref="G6:I6"/>
    <mergeCell ref="J6:L6"/>
    <mergeCell ref="E7:F7"/>
    <mergeCell ref="H7:I7"/>
    <mergeCell ref="K7:L7"/>
    <mergeCell ref="B6:C8"/>
    <mergeCell ref="A2:L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21">
      <selection activeCell="J76" sqref="J76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</row>
    <row r="2" spans="1:12" ht="15" customHeight="1">
      <c r="A2" s="41" t="s">
        <v>628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28"/>
    </row>
    <row r="3" spans="1:12" ht="15" customHeight="1">
      <c r="A3" s="37" t="s">
        <v>713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"/>
    </row>
    <row r="4" ht="15" customHeight="1" hidden="1"/>
    <row r="5" ht="15.75" customHeight="1" hidden="1"/>
    <row r="7" spans="1:11" ht="15.75" customHeight="1">
      <c r="A7" s="3"/>
      <c r="B7" s="3"/>
      <c r="C7" s="38" t="s">
        <v>2</v>
      </c>
      <c r="D7" s="39"/>
      <c r="E7" s="39"/>
      <c r="F7" s="38" t="s">
        <v>3</v>
      </c>
      <c r="G7" s="39"/>
      <c r="H7" s="39"/>
      <c r="I7" s="38" t="s">
        <v>4</v>
      </c>
      <c r="J7" s="39"/>
      <c r="K7" s="39"/>
    </row>
    <row r="8" spans="1:11" ht="15" customHeight="1">
      <c r="A8" s="4" t="s">
        <v>5</v>
      </c>
      <c r="B8" s="5"/>
      <c r="C8" s="6" t="s">
        <v>7</v>
      </c>
      <c r="D8" s="29" t="s">
        <v>629</v>
      </c>
      <c r="E8" s="30"/>
      <c r="F8" s="6" t="s">
        <v>7</v>
      </c>
      <c r="G8" s="29" t="s">
        <v>8</v>
      </c>
      <c r="H8" s="30"/>
      <c r="I8" s="6" t="s">
        <v>7</v>
      </c>
      <c r="J8" s="29" t="s">
        <v>8</v>
      </c>
      <c r="K8" s="30"/>
    </row>
    <row r="9" spans="1:11" ht="39.75" customHeight="1">
      <c r="A9" s="4"/>
      <c r="B9" s="5"/>
      <c r="C9" s="6" t="s">
        <v>630</v>
      </c>
      <c r="D9" s="7" t="s">
        <v>11</v>
      </c>
      <c r="E9" s="8" t="s">
        <v>12</v>
      </c>
      <c r="F9" s="6" t="s">
        <v>631</v>
      </c>
      <c r="G9" s="7" t="s">
        <v>11</v>
      </c>
      <c r="H9" s="8" t="s">
        <v>12</v>
      </c>
      <c r="I9" s="6" t="s">
        <v>632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633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25" t="s">
        <v>717</v>
      </c>
      <c r="J12" s="12">
        <v>39206.6</v>
      </c>
      <c r="K12" s="25" t="s">
        <v>716</v>
      </c>
      <c r="L12" s="15"/>
    </row>
    <row r="16" ht="39.75" customHeight="1">
      <c r="A16" s="19"/>
    </row>
    <row r="17" spans="1:11" ht="39.75" customHeight="1">
      <c r="A17" s="19"/>
      <c r="B17" s="18" t="s">
        <v>634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635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636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3:K3"/>
    <mergeCell ref="C7:E7"/>
    <mergeCell ref="F7:H7"/>
    <mergeCell ref="I7:K7"/>
    <mergeCell ref="A2:K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zoomScalePageLayoutView="0" workbookViewId="0" topLeftCell="A84">
      <selection activeCell="E92" sqref="E92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24" customHeight="1">
      <c r="A2" s="56" t="s">
        <v>637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 customHeight="1">
      <c r="A3" s="41" t="s">
        <v>713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ht="4.5" customHeight="1" hidden="1"/>
    <row r="5" ht="15.75" customHeight="1" hidden="1"/>
    <row r="7" spans="1:12" ht="15.75" customHeight="1">
      <c r="A7" s="3" t="s">
        <v>351</v>
      </c>
      <c r="B7" s="3"/>
      <c r="C7" s="21"/>
      <c r="D7" s="57"/>
      <c r="E7" s="39"/>
      <c r="F7" s="58"/>
      <c r="G7" s="57"/>
      <c r="H7" s="39"/>
      <c r="I7" s="39"/>
      <c r="J7" s="38" t="s">
        <v>638</v>
      </c>
      <c r="K7" s="39"/>
      <c r="L7" s="39"/>
    </row>
    <row r="8" spans="1:12" ht="15" customHeight="1">
      <c r="A8" s="4" t="s">
        <v>639</v>
      </c>
      <c r="B8" s="5"/>
      <c r="C8" s="4"/>
      <c r="D8" s="38" t="s">
        <v>2</v>
      </c>
      <c r="E8" s="39"/>
      <c r="F8" s="39"/>
      <c r="G8" s="38" t="s">
        <v>3</v>
      </c>
      <c r="H8" s="39"/>
      <c r="I8" s="39"/>
      <c r="J8" s="38" t="s">
        <v>4</v>
      </c>
      <c r="K8" s="39"/>
      <c r="L8" s="39"/>
    </row>
    <row r="9" spans="1:12" ht="39.75" customHeight="1">
      <c r="A9" s="4"/>
      <c r="B9" s="5"/>
      <c r="C9" s="4"/>
      <c r="D9" s="6" t="s">
        <v>7</v>
      </c>
      <c r="E9" s="29" t="s">
        <v>629</v>
      </c>
      <c r="F9" s="30"/>
      <c r="G9" s="6" t="s">
        <v>7</v>
      </c>
      <c r="H9" s="29" t="s">
        <v>8</v>
      </c>
      <c r="I9" s="30"/>
      <c r="J9" s="6" t="s">
        <v>7</v>
      </c>
      <c r="K9" s="29" t="s">
        <v>8</v>
      </c>
      <c r="L9" s="30"/>
    </row>
    <row r="10" spans="1:12" ht="19.5" customHeight="1">
      <c r="A10" s="4"/>
      <c r="B10" s="4" t="s">
        <v>358</v>
      </c>
      <c r="C10" s="4" t="s">
        <v>639</v>
      </c>
      <c r="D10" s="6" t="s">
        <v>630</v>
      </c>
      <c r="E10" s="7" t="s">
        <v>11</v>
      </c>
      <c r="F10" s="8" t="s">
        <v>12</v>
      </c>
      <c r="G10" s="6" t="s">
        <v>631</v>
      </c>
      <c r="H10" s="7" t="s">
        <v>11</v>
      </c>
      <c r="I10" s="8" t="s">
        <v>12</v>
      </c>
      <c r="J10" s="6" t="s">
        <v>632</v>
      </c>
      <c r="K10" s="7" t="s">
        <v>11</v>
      </c>
      <c r="L10" s="8" t="s">
        <v>12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17</v>
      </c>
      <c r="F11" s="6" t="s">
        <v>17</v>
      </c>
      <c r="G11" s="16"/>
      <c r="H11" s="6" t="s">
        <v>17</v>
      </c>
      <c r="I11" s="6" t="s">
        <v>17</v>
      </c>
      <c r="J11" s="16"/>
      <c r="K11" s="6" t="s">
        <v>17</v>
      </c>
      <c r="L11" s="6" t="s">
        <v>17</v>
      </c>
    </row>
    <row r="12" spans="1:13" ht="39.75" customHeight="1">
      <c r="A12" s="10">
        <v>8000</v>
      </c>
      <c r="B12" s="11" t="s">
        <v>640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13072.099999999991</v>
      </c>
      <c r="K12" s="12">
        <f t="shared" si="0"/>
        <v>-39206.6</v>
      </c>
      <c r="L12" s="12">
        <f t="shared" si="0"/>
        <v>52278.7</v>
      </c>
      <c r="M12" s="22"/>
    </row>
    <row r="13" spans="1:13" ht="21.75" customHeight="1">
      <c r="A13" s="10"/>
      <c r="B13" s="11" t="s">
        <v>162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641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13072.099999999991</v>
      </c>
      <c r="K14" s="12">
        <f t="shared" si="1"/>
        <v>-39206.6</v>
      </c>
      <c r="L14" s="12">
        <f t="shared" si="1"/>
        <v>52278.7</v>
      </c>
      <c r="M14" s="22"/>
    </row>
    <row r="15" spans="1:13" ht="21.75" customHeight="1">
      <c r="A15" s="10"/>
      <c r="B15" s="11" t="s">
        <v>162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642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16.5" customHeight="1">
      <c r="A17" s="10"/>
      <c r="B17" s="11" t="s">
        <v>162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643</v>
      </c>
      <c r="C18" s="10"/>
      <c r="D18" s="12">
        <f>SUM(D20:D21)</f>
        <v>0</v>
      </c>
      <c r="E18" s="12" t="s">
        <v>21</v>
      </c>
      <c r="F18" s="12">
        <f>SUM(F20:F21)</f>
        <v>0</v>
      </c>
      <c r="G18" s="12">
        <f>SUM(G20:G21)</f>
        <v>0</v>
      </c>
      <c r="H18" s="12" t="s">
        <v>21</v>
      </c>
      <c r="I18" s="12">
        <f>SUM(I20:I21)</f>
        <v>0</v>
      </c>
      <c r="J18" s="12">
        <f>SUM(J20:J21)</f>
        <v>0</v>
      </c>
      <c r="K18" s="12" t="s">
        <v>21</v>
      </c>
      <c r="L18" s="12">
        <f>SUM(L20:L21)</f>
        <v>0</v>
      </c>
      <c r="M18" s="22"/>
    </row>
    <row r="19" spans="1:13" ht="12.75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644</v>
      </c>
      <c r="C20" s="10" t="s">
        <v>645</v>
      </c>
      <c r="D20" s="12">
        <f>SUM(E20,F20)</f>
        <v>0</v>
      </c>
      <c r="E20" s="12" t="s">
        <v>21</v>
      </c>
      <c r="F20" s="12">
        <v>0</v>
      </c>
      <c r="G20" s="12">
        <f>SUM(H20,I20)</f>
        <v>0</v>
      </c>
      <c r="H20" s="12" t="s">
        <v>21</v>
      </c>
      <c r="I20" s="12">
        <v>0</v>
      </c>
      <c r="J20" s="12">
        <f>SUM(K20,L20)</f>
        <v>0</v>
      </c>
      <c r="K20" s="12" t="s">
        <v>21</v>
      </c>
      <c r="L20" s="12">
        <v>0</v>
      </c>
      <c r="M20" s="22"/>
    </row>
    <row r="21" spans="1:13" ht="30" customHeight="1">
      <c r="A21" s="10">
        <v>8113</v>
      </c>
      <c r="B21" s="11" t="s">
        <v>646</v>
      </c>
      <c r="C21" s="10" t="s">
        <v>647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9.75" customHeight="1">
      <c r="A22" s="10">
        <v>8120</v>
      </c>
      <c r="B22" s="11" t="s">
        <v>648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162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649</v>
      </c>
      <c r="C24" s="10"/>
      <c r="D24" s="12">
        <f>SUM(D26,D30)</f>
        <v>0</v>
      </c>
      <c r="E24" s="12" t="s">
        <v>21</v>
      </c>
      <c r="F24" s="12">
        <f>SUM(F26,F30)</f>
        <v>0</v>
      </c>
      <c r="G24" s="12">
        <f>SUM(G26,G30)</f>
        <v>0</v>
      </c>
      <c r="H24" s="12" t="s">
        <v>21</v>
      </c>
      <c r="I24" s="12">
        <f>SUM(I26,I30)</f>
        <v>0</v>
      </c>
      <c r="J24" s="12">
        <f>SUM(J26,J30)</f>
        <v>0</v>
      </c>
      <c r="K24" s="12" t="s">
        <v>21</v>
      </c>
      <c r="L24" s="12">
        <f>SUM(L26,L30)</f>
        <v>0</v>
      </c>
      <c r="M24" s="22"/>
    </row>
    <row r="25" spans="1:13" ht="26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650</v>
      </c>
      <c r="C26" s="10" t="s">
        <v>651</v>
      </c>
      <c r="D26" s="12">
        <f>SUM(D28:D29)</f>
        <v>0</v>
      </c>
      <c r="E26" s="12" t="s">
        <v>21</v>
      </c>
      <c r="F26" s="12">
        <f>SUM(F28:F29)</f>
        <v>0</v>
      </c>
      <c r="G26" s="12">
        <f>SUM(G28:G29)</f>
        <v>0</v>
      </c>
      <c r="H26" s="12" t="s">
        <v>21</v>
      </c>
      <c r="I26" s="12">
        <f>SUM(I28:I29)</f>
        <v>0</v>
      </c>
      <c r="J26" s="12">
        <f>SUM(J28:J29)</f>
        <v>0</v>
      </c>
      <c r="K26" s="12" t="s">
        <v>21</v>
      </c>
      <c r="L26" s="12">
        <f>SUM(L28:L29)</f>
        <v>0</v>
      </c>
      <c r="M26" s="22"/>
    </row>
    <row r="27" spans="1:13" ht="27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652</v>
      </c>
      <c r="C28" s="10"/>
      <c r="D28" s="12">
        <f>SUM(E28,F28)</f>
        <v>0</v>
      </c>
      <c r="E28" s="12" t="s">
        <v>21</v>
      </c>
      <c r="F28" s="12">
        <v>0</v>
      </c>
      <c r="G28" s="12">
        <f>SUM(H28,I28)</f>
        <v>0</v>
      </c>
      <c r="H28" s="12" t="s">
        <v>21</v>
      </c>
      <c r="I28" s="12">
        <v>0</v>
      </c>
      <c r="J28" s="12">
        <f>SUM(K28,L28)</f>
        <v>0</v>
      </c>
      <c r="K28" s="12" t="s">
        <v>21</v>
      </c>
      <c r="L28" s="12">
        <v>0</v>
      </c>
      <c r="M28" s="22"/>
    </row>
    <row r="29" spans="1:13" ht="30" customHeight="1">
      <c r="A29" s="10">
        <v>8124</v>
      </c>
      <c r="B29" s="11" t="s">
        <v>653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8130</v>
      </c>
      <c r="B30" s="11" t="s">
        <v>654</v>
      </c>
      <c r="C30" s="10" t="s">
        <v>655</v>
      </c>
      <c r="D30" s="12">
        <f>SUM(D32:D33)</f>
        <v>0</v>
      </c>
      <c r="E30" s="12" t="s">
        <v>21</v>
      </c>
      <c r="F30" s="12">
        <f>SUM(F32:F33)</f>
        <v>0</v>
      </c>
      <c r="G30" s="12">
        <f>SUM(G32:G33)</f>
        <v>0</v>
      </c>
      <c r="H30" s="12" t="s">
        <v>21</v>
      </c>
      <c r="I30" s="12">
        <f>SUM(I32:I33)</f>
        <v>0</v>
      </c>
      <c r="J30" s="12">
        <f>SUM(J32:J33)</f>
        <v>0</v>
      </c>
      <c r="K30" s="12" t="s">
        <v>21</v>
      </c>
      <c r="L30" s="12">
        <f>SUM(L32:L33)</f>
        <v>0</v>
      </c>
      <c r="M30" s="22"/>
    </row>
    <row r="31" spans="1:13" ht="28.5" customHeight="1">
      <c r="A31" s="10"/>
      <c r="B31" s="11" t="s">
        <v>164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656</v>
      </c>
      <c r="C32" s="10"/>
      <c r="D32" s="12">
        <f>SUM(E32,F32)</f>
        <v>0</v>
      </c>
      <c r="E32" s="12" t="s">
        <v>21</v>
      </c>
      <c r="F32" s="12">
        <v>0</v>
      </c>
      <c r="G32" s="12">
        <f>SUM(H32,I32)</f>
        <v>0</v>
      </c>
      <c r="H32" s="12" t="s">
        <v>21</v>
      </c>
      <c r="I32" s="12">
        <v>0</v>
      </c>
      <c r="J32" s="12">
        <f>SUM(K32,L32)</f>
        <v>0</v>
      </c>
      <c r="K32" s="12" t="s">
        <v>21</v>
      </c>
      <c r="L32" s="12">
        <v>0</v>
      </c>
      <c r="M32" s="22"/>
    </row>
    <row r="33" spans="1:13" ht="31.5" customHeight="1">
      <c r="A33" s="10">
        <v>8132</v>
      </c>
      <c r="B33" s="11" t="s">
        <v>657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8140</v>
      </c>
      <c r="B34" s="11" t="s">
        <v>658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164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659</v>
      </c>
      <c r="C36" s="10" t="s">
        <v>651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164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660</v>
      </c>
      <c r="C38" s="10"/>
      <c r="D38" s="12">
        <f>SUM(E38,F38)</f>
        <v>0</v>
      </c>
      <c r="E38" s="12">
        <v>0</v>
      </c>
      <c r="F38" s="12" t="s">
        <v>21</v>
      </c>
      <c r="G38" s="12">
        <f>SUM(H38,I38)</f>
        <v>0</v>
      </c>
      <c r="H38" s="12">
        <v>0</v>
      </c>
      <c r="I38" s="12" t="s">
        <v>21</v>
      </c>
      <c r="J38" s="12">
        <f>SUM(K38,L38)</f>
        <v>0</v>
      </c>
      <c r="K38" s="12">
        <v>0</v>
      </c>
      <c r="L38" s="12" t="s">
        <v>21</v>
      </c>
      <c r="M38" s="22"/>
    </row>
    <row r="39" spans="1:13" ht="25.5" customHeight="1">
      <c r="A39" s="10">
        <v>8143</v>
      </c>
      <c r="B39" s="11" t="s">
        <v>661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35.25" customHeight="1">
      <c r="A40" s="10">
        <v>8150</v>
      </c>
      <c r="B40" s="11" t="s">
        <v>662</v>
      </c>
      <c r="C40" s="10" t="s">
        <v>655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656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  <c r="M42" s="22"/>
    </row>
    <row r="43" spans="1:13" ht="26.25" customHeight="1">
      <c r="A43" s="10">
        <v>8152</v>
      </c>
      <c r="B43" s="11" t="s">
        <v>663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39.75" customHeight="1">
      <c r="A44" s="10">
        <v>8160</v>
      </c>
      <c r="B44" s="11" t="s">
        <v>664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13072.099999999991</v>
      </c>
      <c r="K44" s="12">
        <f t="shared" si="7"/>
        <v>-39206.6</v>
      </c>
      <c r="L44" s="12">
        <f t="shared" si="7"/>
        <v>52278.7</v>
      </c>
      <c r="M44" s="22"/>
    </row>
    <row r="45" spans="1:13" ht="24.75" customHeight="1">
      <c r="A45" s="10"/>
      <c r="B45" s="11" t="s">
        <v>162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665</v>
      </c>
      <c r="C46" s="10"/>
      <c r="D46" s="12">
        <f>SUM(D48:D50)</f>
        <v>0</v>
      </c>
      <c r="E46" s="12" t="s">
        <v>21</v>
      </c>
      <c r="F46" s="12">
        <f>SUM(F48:F50)</f>
        <v>0</v>
      </c>
      <c r="G46" s="12">
        <f>SUM(G48:G50)</f>
        <v>0</v>
      </c>
      <c r="H46" s="12" t="s">
        <v>21</v>
      </c>
      <c r="I46" s="12">
        <f>SUM(I49:I50)</f>
        <v>0</v>
      </c>
      <c r="J46" s="12">
        <f>SUM(J48:J50)</f>
        <v>0</v>
      </c>
      <c r="K46" s="12" t="s">
        <v>21</v>
      </c>
      <c r="L46" s="12">
        <f>SUM(L49:L50)</f>
        <v>0</v>
      </c>
      <c r="M46" s="22"/>
    </row>
    <row r="47" spans="1:13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666</v>
      </c>
      <c r="C48" s="10" t="s">
        <v>667</v>
      </c>
      <c r="D48" s="12">
        <f>SUM(E48,F48)</f>
        <v>0</v>
      </c>
      <c r="E48" s="12" t="s">
        <v>21</v>
      </c>
      <c r="F48" s="12"/>
      <c r="G48" s="12">
        <f>SUM(H48,I48)</f>
        <v>0</v>
      </c>
      <c r="H48" s="12" t="s">
        <v>21</v>
      </c>
      <c r="I48" s="12"/>
      <c r="J48" s="12">
        <f>SUM(K48,L48)</f>
        <v>0</v>
      </c>
      <c r="K48" s="12" t="s">
        <v>21</v>
      </c>
      <c r="L48" s="12"/>
      <c r="M48" s="22"/>
    </row>
    <row r="49" spans="1:13" ht="39.75" customHeight="1">
      <c r="A49" s="10">
        <v>8163</v>
      </c>
      <c r="B49" s="11" t="s">
        <v>668</v>
      </c>
      <c r="C49" s="10" t="s">
        <v>667</v>
      </c>
      <c r="D49" s="12">
        <f>SUM(E49,F49)</f>
        <v>0</v>
      </c>
      <c r="E49" s="12" t="s">
        <v>21</v>
      </c>
      <c r="F49" s="12">
        <v>0</v>
      </c>
      <c r="G49" s="12">
        <f>SUM(H49,I49)</f>
        <v>0</v>
      </c>
      <c r="H49" s="12" t="s">
        <v>21</v>
      </c>
      <c r="I49" s="12">
        <v>0</v>
      </c>
      <c r="J49" s="12">
        <f>SUM(K49,L49)</f>
        <v>0</v>
      </c>
      <c r="K49" s="12" t="s">
        <v>21</v>
      </c>
      <c r="L49" s="12">
        <v>0</v>
      </c>
      <c r="M49" s="22"/>
    </row>
    <row r="50" spans="1:13" ht="39.75" customHeight="1">
      <c r="A50" s="10">
        <v>8164</v>
      </c>
      <c r="B50" s="11" t="s">
        <v>669</v>
      </c>
      <c r="C50" s="10" t="s">
        <v>670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26.25" customHeight="1">
      <c r="A51" s="10">
        <v>8170</v>
      </c>
      <c r="B51" s="11" t="s">
        <v>671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672</v>
      </c>
      <c r="C53" s="10" t="s">
        <v>673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674</v>
      </c>
      <c r="C54" s="10" t="s">
        <v>675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676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162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677</v>
      </c>
      <c r="C57" s="10" t="s">
        <v>678</v>
      </c>
      <c r="D57" s="12">
        <f>SUM(D61,D62)</f>
        <v>16988.7</v>
      </c>
      <c r="E57" s="12">
        <f>SUM(E61,E62)</f>
        <v>16988.7</v>
      </c>
      <c r="F57" s="12" t="s">
        <v>21</v>
      </c>
      <c r="G57" s="12">
        <f>SUM(G61,G62)</f>
        <v>16988.7</v>
      </c>
      <c r="H57" s="12">
        <f>SUM(H61,H62)</f>
        <v>16988.7</v>
      </c>
      <c r="I57" s="12" t="s">
        <v>21</v>
      </c>
      <c r="J57" s="12">
        <f>SUM(J61,J62)</f>
        <v>16988.7</v>
      </c>
      <c r="K57" s="12">
        <f>SUM(K61,K62)</f>
        <v>16988.7</v>
      </c>
      <c r="L57" s="12" t="s">
        <v>21</v>
      </c>
      <c r="M57" s="22"/>
    </row>
    <row r="58" spans="1:13" ht="39.75" customHeight="1">
      <c r="A58" s="10"/>
      <c r="B58" s="11" t="s">
        <v>164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679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  <c r="M59" s="22"/>
    </row>
    <row r="60" spans="1:13" ht="39.75" customHeight="1">
      <c r="A60" s="10">
        <v>8193</v>
      </c>
      <c r="B60" s="11" t="s">
        <v>680</v>
      </c>
      <c r="C60" s="10"/>
      <c r="D60" s="12">
        <f>D57-D59</f>
        <v>16988.7</v>
      </c>
      <c r="E60" s="12">
        <f>E57-E59</f>
        <v>16988.7</v>
      </c>
      <c r="F60" s="12" t="s">
        <v>21</v>
      </c>
      <c r="G60" s="12">
        <f>G57-G59</f>
        <v>16988.7</v>
      </c>
      <c r="H60" s="12">
        <f>H57-H59</f>
        <v>16988.7</v>
      </c>
      <c r="I60" s="12" t="s">
        <v>21</v>
      </c>
      <c r="J60" s="12">
        <f>J57-J59</f>
        <v>16988.7</v>
      </c>
      <c r="K60" s="12">
        <f>K57-K59</f>
        <v>16988.7</v>
      </c>
      <c r="L60" s="12" t="s">
        <v>21</v>
      </c>
      <c r="M60" s="22"/>
    </row>
    <row r="61" spans="1:13" ht="39.75" customHeight="1">
      <c r="A61" s="10">
        <v>8194</v>
      </c>
      <c r="B61" s="11" t="s">
        <v>681</v>
      </c>
      <c r="C61" s="10" t="s">
        <v>682</v>
      </c>
      <c r="D61" s="12">
        <f>SUM(E61,F61)</f>
        <v>16988.7</v>
      </c>
      <c r="E61" s="12">
        <v>16988.7</v>
      </c>
      <c r="F61" s="12" t="s">
        <v>21</v>
      </c>
      <c r="G61" s="12">
        <f>SUM(H61,I61)</f>
        <v>16988.7</v>
      </c>
      <c r="H61" s="12">
        <v>16988.7</v>
      </c>
      <c r="I61" s="12" t="s">
        <v>21</v>
      </c>
      <c r="J61" s="12">
        <f>SUM(K61,L61)</f>
        <v>16988.7</v>
      </c>
      <c r="K61" s="12">
        <v>16988.7</v>
      </c>
      <c r="L61" s="12" t="s">
        <v>21</v>
      </c>
      <c r="M61" s="22"/>
    </row>
    <row r="62" spans="1:13" ht="59.25" customHeight="1">
      <c r="A62" s="10">
        <v>8195</v>
      </c>
      <c r="B62" s="11" t="s">
        <v>683</v>
      </c>
      <c r="C62" s="10" t="s">
        <v>684</v>
      </c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  <c r="M62" s="22"/>
    </row>
    <row r="63" spans="1:13" ht="39.75" customHeight="1">
      <c r="A63" s="10">
        <v>8196</v>
      </c>
      <c r="B63" s="11" t="s">
        <v>685</v>
      </c>
      <c r="C63" s="10" t="s">
        <v>686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18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687</v>
      </c>
      <c r="C65" s="10"/>
      <c r="D65" s="12">
        <f>SUM(D67,D68)</f>
        <v>45568.2</v>
      </c>
      <c r="E65" s="12" t="s">
        <v>21</v>
      </c>
      <c r="F65" s="12">
        <f>SUM(F67,F68)</f>
        <v>45568.2</v>
      </c>
      <c r="G65" s="12">
        <f>SUM(G67,G68)</f>
        <v>45568.2</v>
      </c>
      <c r="H65" s="12" t="s">
        <v>21</v>
      </c>
      <c r="I65" s="12">
        <f>SUM(I67,I68)</f>
        <v>45568.2</v>
      </c>
      <c r="J65" s="12">
        <f>SUM(J67,J68)</f>
        <v>45568.2</v>
      </c>
      <c r="K65" s="12" t="s">
        <v>21</v>
      </c>
      <c r="L65" s="12">
        <f>SUM(L67,L68)</f>
        <v>45568.2</v>
      </c>
      <c r="M65" s="22"/>
    </row>
    <row r="66" spans="1:13" ht="30" customHeight="1">
      <c r="A66" s="10"/>
      <c r="B66" s="11" t="s">
        <v>162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688</v>
      </c>
      <c r="C67" s="10" t="s">
        <v>689</v>
      </c>
      <c r="D67" s="12">
        <f>SUM(E67,F67)</f>
        <v>45568.2</v>
      </c>
      <c r="E67" s="12" t="s">
        <v>21</v>
      </c>
      <c r="F67" s="12">
        <v>45568.2</v>
      </c>
      <c r="G67" s="12">
        <f>SUM(H67,I67)</f>
        <v>45568.2</v>
      </c>
      <c r="H67" s="12" t="s">
        <v>21</v>
      </c>
      <c r="I67" s="12">
        <v>45568.2</v>
      </c>
      <c r="J67" s="12">
        <f aca="true" t="shared" si="10" ref="J67:J73">SUM(K67,L67)</f>
        <v>45568.2</v>
      </c>
      <c r="K67" s="12" t="s">
        <v>21</v>
      </c>
      <c r="L67" s="12">
        <v>45568.2</v>
      </c>
      <c r="M67" s="22"/>
    </row>
    <row r="68" spans="1:13" ht="78.75" customHeight="1">
      <c r="A68" s="10">
        <v>8199</v>
      </c>
      <c r="B68" s="11" t="s">
        <v>690</v>
      </c>
      <c r="C68" s="10" t="s">
        <v>691</v>
      </c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 t="shared" si="10"/>
        <v>0</v>
      </c>
      <c r="K68" s="12" t="s">
        <v>21</v>
      </c>
      <c r="L68" s="12">
        <v>0</v>
      </c>
      <c r="M68" s="22"/>
    </row>
    <row r="69" spans="1:13" ht="55.5" customHeight="1">
      <c r="A69" s="10">
        <v>8200</v>
      </c>
      <c r="B69" s="11" t="s">
        <v>692</v>
      </c>
      <c r="C69" s="10"/>
      <c r="D69" s="12">
        <f>SUM(E69,F69)</f>
        <v>16988.7</v>
      </c>
      <c r="E69" s="12" t="s">
        <v>21</v>
      </c>
      <c r="F69" s="12">
        <f>E57-E59</f>
        <v>16988.7</v>
      </c>
      <c r="G69" s="12">
        <f>SUM(H69,I69)</f>
        <v>16988.7</v>
      </c>
      <c r="H69" s="12" t="s">
        <v>21</v>
      </c>
      <c r="I69" s="12">
        <f>H57-H59</f>
        <v>16988.7</v>
      </c>
      <c r="J69" s="12">
        <f t="shared" si="10"/>
        <v>16988.7</v>
      </c>
      <c r="K69" s="12" t="s">
        <v>21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693</v>
      </c>
      <c r="C70" s="10"/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694</v>
      </c>
      <c r="C71" s="10"/>
      <c r="D71" s="12">
        <f>SUM(E71,F71)</f>
        <v>0</v>
      </c>
      <c r="E71" s="12" t="s">
        <v>21</v>
      </c>
      <c r="F71" s="12" t="s">
        <v>161</v>
      </c>
      <c r="G71" s="12">
        <f>SUM(H71,I71)</f>
        <v>0</v>
      </c>
      <c r="H71" s="12" t="s">
        <v>21</v>
      </c>
      <c r="I71" s="12" t="s">
        <v>161</v>
      </c>
      <c r="J71" s="12">
        <f t="shared" si="10"/>
        <v>0</v>
      </c>
      <c r="K71" s="12">
        <v>0</v>
      </c>
      <c r="L71" s="12">
        <v>0</v>
      </c>
      <c r="M71" s="22"/>
    </row>
    <row r="72" spans="1:13" ht="61.5" customHeight="1">
      <c r="A72" s="10">
        <v>8203</v>
      </c>
      <c r="B72" s="11" t="s">
        <v>695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-49484.8</v>
      </c>
      <c r="K72" s="12">
        <v>-39206.6</v>
      </c>
      <c r="L72" s="12">
        <v>-10278.2</v>
      </c>
      <c r="M72" s="22"/>
    </row>
    <row r="73" spans="1:13" ht="39.75" customHeight="1">
      <c r="A73" s="10">
        <v>8204</v>
      </c>
      <c r="B73" s="11" t="s">
        <v>696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697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162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698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162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699</v>
      </c>
      <c r="C78" s="10"/>
      <c r="D78" s="12">
        <f>SUM(D80:D81)</f>
        <v>0</v>
      </c>
      <c r="E78" s="12" t="s">
        <v>21</v>
      </c>
      <c r="F78" s="12">
        <f>SUM(F80:F81)</f>
        <v>0</v>
      </c>
      <c r="G78" s="12">
        <f>SUM(G80:G81)</f>
        <v>0</v>
      </c>
      <c r="H78" s="12" t="s">
        <v>21</v>
      </c>
      <c r="I78" s="12">
        <f>SUM(I80:I81)</f>
        <v>0</v>
      </c>
      <c r="J78" s="12">
        <f>SUM(J80:J81)</f>
        <v>0</v>
      </c>
      <c r="K78" s="12" t="s">
        <v>21</v>
      </c>
      <c r="L78" s="12">
        <f>SUM(L80:L81)</f>
        <v>0</v>
      </c>
      <c r="M78" s="22"/>
    </row>
    <row r="79" spans="1:13" ht="39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644</v>
      </c>
      <c r="C80" s="10" t="s">
        <v>700</v>
      </c>
      <c r="D80" s="12">
        <f>SUM(E80,F80)</f>
        <v>0</v>
      </c>
      <c r="E80" s="12" t="s">
        <v>21</v>
      </c>
      <c r="F80" s="12">
        <v>0</v>
      </c>
      <c r="G80" s="12">
        <f>SUM(H80,I80)</f>
        <v>0</v>
      </c>
      <c r="H80" s="12" t="s">
        <v>21</v>
      </c>
      <c r="I80" s="12">
        <v>0</v>
      </c>
      <c r="J80" s="12">
        <f>SUM(K80,L80)</f>
        <v>0</v>
      </c>
      <c r="K80" s="12" t="s">
        <v>21</v>
      </c>
      <c r="L80" s="12">
        <v>0</v>
      </c>
      <c r="M80" s="22"/>
    </row>
    <row r="81" spans="1:13" ht="30.75" customHeight="1">
      <c r="A81" s="10">
        <v>8313</v>
      </c>
      <c r="B81" s="11" t="s">
        <v>646</v>
      </c>
      <c r="C81" s="10" t="s">
        <v>701</v>
      </c>
      <c r="D81" s="12">
        <f>SUM(E81,F81)</f>
        <v>0</v>
      </c>
      <c r="E81" s="12" t="s">
        <v>21</v>
      </c>
      <c r="F81" s="12"/>
      <c r="G81" s="12">
        <f>SUM(H81,I81)</f>
        <v>0</v>
      </c>
      <c r="H81" s="12" t="s">
        <v>21</v>
      </c>
      <c r="I81" s="12"/>
      <c r="J81" s="12">
        <f>SUM(K81,L81)</f>
        <v>0</v>
      </c>
      <c r="K81" s="12" t="s">
        <v>21</v>
      </c>
      <c r="L81" s="12"/>
      <c r="M81" s="22"/>
    </row>
    <row r="82" spans="1:13" ht="39.75" customHeight="1">
      <c r="A82" s="10">
        <v>8320</v>
      </c>
      <c r="B82" s="11" t="s">
        <v>702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162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703</v>
      </c>
      <c r="C84" s="10"/>
      <c r="D84" s="12">
        <f>SUM(D86:D87)</f>
        <v>0</v>
      </c>
      <c r="E84" s="12" t="s">
        <v>21</v>
      </c>
      <c r="F84" s="12">
        <f>SUM(F86:F87)</f>
        <v>0</v>
      </c>
      <c r="G84" s="12">
        <f>SUM(G86:G87)</f>
        <v>0</v>
      </c>
      <c r="H84" s="12" t="s">
        <v>21</v>
      </c>
      <c r="I84" s="12">
        <f>SUM(I86:I87)</f>
        <v>0</v>
      </c>
      <c r="J84" s="12">
        <f>SUM(J86:J87)</f>
        <v>0</v>
      </c>
      <c r="K84" s="12" t="s">
        <v>21</v>
      </c>
      <c r="L84" s="12">
        <f>SUM(L86:L87)</f>
        <v>0</v>
      </c>
      <c r="M84" s="22"/>
    </row>
    <row r="85" spans="1:13" ht="26.25" customHeight="1">
      <c r="A85" s="10"/>
      <c r="B85" s="11" t="s">
        <v>164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704</v>
      </c>
      <c r="C86" s="10" t="s">
        <v>705</v>
      </c>
      <c r="D86" s="12">
        <f>SUM(E86,F86)</f>
        <v>0</v>
      </c>
      <c r="E86" s="12" t="s">
        <v>21</v>
      </c>
      <c r="F86" s="12">
        <v>0</v>
      </c>
      <c r="G86" s="12">
        <f>SUM(H86,I86)</f>
        <v>0</v>
      </c>
      <c r="H86" s="12" t="s">
        <v>21</v>
      </c>
      <c r="I86" s="12">
        <v>0</v>
      </c>
      <c r="J86" s="12">
        <f>SUM(K86,L86)</f>
        <v>0</v>
      </c>
      <c r="K86" s="12" t="s">
        <v>21</v>
      </c>
      <c r="L86" s="12">
        <v>0</v>
      </c>
      <c r="M86" s="22"/>
    </row>
    <row r="87" spans="1:13" ht="30.75" customHeight="1">
      <c r="A87" s="10">
        <v>8330</v>
      </c>
      <c r="B87" s="11" t="s">
        <v>706</v>
      </c>
      <c r="C87" s="10" t="s">
        <v>707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2.25" customHeight="1">
      <c r="A88" s="10">
        <v>8340</v>
      </c>
      <c r="B88" s="11" t="s">
        <v>708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164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709</v>
      </c>
      <c r="C90" s="10" t="s">
        <v>705</v>
      </c>
      <c r="D90" s="12">
        <f>SUM(E90,F90)</f>
        <v>0</v>
      </c>
      <c r="E90" s="12">
        <v>0</v>
      </c>
      <c r="F90" s="12" t="s">
        <v>21</v>
      </c>
      <c r="G90" s="12">
        <f>SUM(H90,I90)</f>
        <v>0</v>
      </c>
      <c r="H90" s="12">
        <v>0</v>
      </c>
      <c r="I90" s="12" t="s">
        <v>21</v>
      </c>
      <c r="J90" s="12">
        <f>SUM(K90,L90)</f>
        <v>0</v>
      </c>
      <c r="K90" s="12">
        <v>0</v>
      </c>
      <c r="L90" s="12" t="s">
        <v>21</v>
      </c>
      <c r="M90" s="22"/>
    </row>
    <row r="91" spans="1:13" ht="33.75" customHeight="1">
      <c r="A91" s="10">
        <v>8350</v>
      </c>
      <c r="B91" s="11" t="s">
        <v>710</v>
      </c>
      <c r="C91" s="10" t="s">
        <v>707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2" spans="1:13" ht="15.75" customHeight="1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2"/>
    </row>
    <row r="93" spans="1:13" ht="15.75" customHeight="1">
      <c r="A93" s="54" t="s">
        <v>718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5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</sheetData>
  <sheetProtection/>
  <mergeCells count="13">
    <mergeCell ref="A2:L2"/>
    <mergeCell ref="D7:F7"/>
    <mergeCell ref="G7:I7"/>
    <mergeCell ref="J7:L7"/>
    <mergeCell ref="A3:L3"/>
    <mergeCell ref="A1:L1"/>
    <mergeCell ref="A93:L93"/>
    <mergeCell ref="D8:F8"/>
    <mergeCell ref="G8:I8"/>
    <mergeCell ref="J8:L8"/>
    <mergeCell ref="E9:F9"/>
    <mergeCell ref="H9:I9"/>
    <mergeCell ref="K9:L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2022-04-14T06:03:25Z</cp:lastPrinted>
  <dcterms:created xsi:type="dcterms:W3CDTF">2021-04-01T08:18:40Z</dcterms:created>
  <dcterms:modified xsi:type="dcterms:W3CDTF">2022-04-14T06:05:38Z</dcterms:modified>
  <cp:category/>
  <cp:version/>
  <cp:contentType/>
  <cp:contentStatus/>
</cp:coreProperties>
</file>