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xr:revisionPtr revIDLastSave="0" documentId="13_ncr:1_{C3564B44-92C4-41F7-BFA4-BF6EADCDCCE6}" xr6:coauthVersionLast="47" xr6:coauthVersionMax="47" xr10:uidLastSave="{00000000-0000-0000-0000-000000000000}"/>
  <bookViews>
    <workbookView xWindow="2295" yWindow="2295" windowWidth="21600" windowHeight="11505" xr2:uid="{00000000-000D-0000-FFFF-FFFF00000000}"/>
  </bookViews>
  <sheets>
    <sheet name="Հավելված N1" sheetId="8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13" i="8"/>
  <c r="F16" i="4"/>
  <c r="F17" i="4"/>
  <c r="D27" i="3"/>
  <c r="D32" i="8"/>
  <c r="F29" i="8"/>
  <c r="F28" i="8"/>
  <c r="F27" i="8"/>
  <c r="F26" i="8"/>
  <c r="F25" i="8"/>
  <c r="F24" i="8"/>
  <c r="F23" i="8"/>
  <c r="F22" i="8"/>
  <c r="F21" i="8"/>
  <c r="F20" i="8"/>
  <c r="F19" i="8"/>
  <c r="F18" i="8"/>
  <c r="F16" i="8"/>
  <c r="F15" i="8"/>
  <c r="F14" i="8"/>
  <c r="F12" i="8"/>
  <c r="F32" i="8" l="1"/>
  <c r="F19" i="5" l="1"/>
  <c r="D18" i="4" l="1"/>
  <c r="F26" i="3"/>
  <c r="E21" i="5" l="1"/>
  <c r="D21" i="5"/>
  <c r="F20" i="5"/>
  <c r="F18" i="5"/>
  <c r="F17" i="5"/>
  <c r="F16" i="5"/>
  <c r="F15" i="5"/>
  <c r="F14" i="5"/>
  <c r="F13" i="5"/>
  <c r="F12" i="5"/>
  <c r="F15" i="4"/>
  <c r="F14" i="4"/>
  <c r="F12" i="4"/>
  <c r="F18" i="4" l="1"/>
  <c r="F21" i="5"/>
  <c r="F13" i="3"/>
  <c r="F17" i="3"/>
  <c r="F18" i="3"/>
  <c r="F19" i="3"/>
  <c r="F16" i="3"/>
  <c r="F14" i="3"/>
  <c r="F15" i="3"/>
  <c r="F20" i="3"/>
  <c r="F21" i="3"/>
  <c r="F22" i="3"/>
  <c r="F23" i="3"/>
  <c r="F24" i="3"/>
  <c r="F12" i="3"/>
  <c r="F27" i="3" l="1"/>
</calcChain>
</file>

<file path=xl/sharedStrings.xml><?xml version="1.0" encoding="utf-8"?>
<sst xmlns="http://schemas.openxmlformats.org/spreadsheetml/2006/main" count="265" uniqueCount="185">
  <si>
    <t>Հ/հ</t>
  </si>
  <si>
    <t>Հաստիքի անվանումը</t>
  </si>
  <si>
    <t>Հավաքարար</t>
  </si>
  <si>
    <t>Տնտեսվար</t>
  </si>
  <si>
    <t>Գործավար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</si>
  <si>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</si>
  <si>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</si>
  <si>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</si>
  <si>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</si>
  <si>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</si>
  <si>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</si>
  <si>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</si>
  <si>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</si>
  <si>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</si>
  <si>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</si>
  <si>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</si>
  <si>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</si>
  <si>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</si>
  <si>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</si>
  <si>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</si>
  <si>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</si>
  <si>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</si>
  <si>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</si>
  <si>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</si>
  <si>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</si>
  <si>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</si>
  <si>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</si>
  <si>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</si>
  <si>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</si>
  <si>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</si>
  <si>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</si>
  <si>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</si>
  <si>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</si>
  <si>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</si>
  <si>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</si>
  <si>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</si>
  <si>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</si>
  <si>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</si>
  <si>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</si>
  <si>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</si>
  <si>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</si>
  <si>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</si>
  <si>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</si>
  <si>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</si>
  <si>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</si>
  <si>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</si>
  <si>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</si>
  <si>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</si>
  <si>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</si>
  <si>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</si>
  <si>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</si>
  <si>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</si>
  <si>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</si>
  <si>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</si>
  <si>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</si>
  <si>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</si>
  <si>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</si>
  <si>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</si>
  <si>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</si>
  <si>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</si>
  <si>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</si>
  <si>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</si>
  <si>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</si>
  <si>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</si>
  <si>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</si>
  <si>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</si>
  <si>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</si>
  <si>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</si>
  <si>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</si>
  <si>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</si>
  <si>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</si>
  <si>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</si>
  <si>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</si>
  <si>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</si>
  <si>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</si>
  <si>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</si>
  <si>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</si>
  <si>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</si>
  <si>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</si>
  <si>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</si>
  <si>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</si>
  <si>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</si>
  <si>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</si>
  <si>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</si>
  <si>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Դրույքաչափը (ՀՀ դրամ)</t>
  </si>
  <si>
    <t>Հաստի-քային միավորը</t>
  </si>
  <si>
    <t>Գլխ. հաշվապահ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</si>
  <si>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</si>
  <si>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</si>
  <si>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</si>
  <si>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</si>
  <si>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</si>
  <si>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</si>
  <si>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</si>
  <si>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</si>
  <si>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</si>
  <si>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>Գեղմասվար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</si>
  <si>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</si>
  <si>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</si>
  <si>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</si>
  <si>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</si>
  <si>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</si>
  <si>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</si>
  <si>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</si>
  <si>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</si>
  <si>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</si>
  <si>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</si>
  <si>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</si>
  <si>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</si>
  <si>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</si>
  <si>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</si>
  <si>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</si>
  <si>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</si>
  <si>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</si>
  <si>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</si>
  <si>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</si>
  <si>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</si>
  <si>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</si>
  <si>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</si>
  <si>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</si>
  <si>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</si>
  <si>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</si>
  <si>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</si>
  <si>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Սանիտար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</si>
  <si>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</si>
  <si>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</si>
  <si>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</si>
  <si>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</si>
  <si>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</si>
  <si>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</si>
  <si>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</si>
  <si>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</si>
  <si>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Քաղաքացիաիրավական պայմանագրով աշխատանք իրականացնողներ</t>
  </si>
  <si>
    <t>«Մոբայլ» մանկապարտեզի դաստիարակ</t>
  </si>
  <si>
    <r>
      <t xml:space="preserve">1. Աշխատողների  քանակը` </t>
    </r>
    <r>
      <rPr>
        <b/>
        <sz val="11"/>
        <rFont val="GHEA Mariam"/>
        <family val="3"/>
      </rPr>
      <t>40</t>
    </r>
  </si>
  <si>
    <t>Հավելված N 3</t>
  </si>
  <si>
    <t>Հավելված N 4</t>
  </si>
  <si>
    <t xml:space="preserve">ՀԱՄԱՅՆՔԻ ՂԵԿԱՎԱՐ՝ </t>
  </si>
  <si>
    <t>ՀԱԿՈԲ ԲԱԼԱՍՅԱՆ</t>
  </si>
  <si>
    <t>Բժիշկ համաճարակաբան</t>
  </si>
  <si>
    <t xml:space="preserve"> ՀՀ ԱՆ 24.07.2014թ. հրաման № 1791-Ա
 (կետ 20, 
ենթակետ 4)</t>
  </si>
  <si>
    <t>Շտապ օգնության հերթապահ բժիշկ</t>
  </si>
  <si>
    <t>Հասռիքային միավորը</t>
  </si>
  <si>
    <t xml:space="preserve">Ընդամենը աշխատավարձ </t>
  </si>
  <si>
    <t>Գործավար կադրերի տեսուչ</t>
  </si>
  <si>
    <t>Բարեկարգման և կանաչապատման մասնագետ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</si>
  <si>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</si>
  <si>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</si>
  <si>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</si>
  <si>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</si>
  <si>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</si>
  <si>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</si>
  <si>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</si>
  <si>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</si>
  <si>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</si>
  <si>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</si>
  <si>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</si>
  <si>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t>Աղբահանության հսկիչ-հավաքագրող</t>
  </si>
  <si>
    <t>հավաքագրած գումարի 16 %-ի չափով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</si>
  <si>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</si>
  <si>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1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</si>
  <si>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11</t>
    </r>
  </si>
  <si>
    <t xml:space="preserve"> ԲՅՈՒՐԵՂԱՎԱՆԻ  ՀԱՄԱՅՆՔԱՅԻՆ 
«ԲԱՐԵԿԱՐԳՈՒՄ  ԵՎ  ԿԱՆԱՉԱՊԱՏՈՒՄ» ՀԱՄԱՅՆՔԱՅԻՆ ՈՉ ԱՌԵՎՏՐԱՅԻՆ  ԿԱԶՄԱԿԵՐՊՈՒԹՅԱՆ  2022 ԹՎԱԿԱՆԻ ԱՇԽԱՏՈՂՆԵՐԻ ՔԱՆԱԿԸ, ՀԱՍՏԻՔԱՑՈՒՑԱԿԸ ԵՎ ՊԱՇՏՈՆԱՅԻՆ ԴՐՈՒՅՔԱՉԱՓԵՐԸ                                 </t>
  </si>
  <si>
    <t xml:space="preserve"> «ԱՆԴՐԱՆԻԿ ՊԵՏՐՈՍՅԱՆԻ ԱՆՎԱՆ ԲՅՈՒՐԵՂԱՎԱՆԻ ՔԱՂԱՔԱՅԻՆ ՊՈԼԻԿԼԻՆԻԿԱ» ՓԱԿ ԲԱԺՆԵՏԻՐԱԿԱՆ ԸՆԿԵՐՈՒԹՅԱՆ 2022 ԹՎԱԿԱՆԻ ԱՇԽԱՏՈՂՆԵՐԻ  ՔԱՆԱԿԸ, ՀԱՍՏԻՔԱՑՈՒՑԱԿԸ ԵՎ  ՊԱՇՏՈՆԱՅԻՆ ԴՐՈՒՅՔԱՉԱՓԵՐԸ 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</si>
  <si>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</si>
  <si>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>ՀՀ ԱՆ 24.07.2014թ. հրաման № 1791-Ա,
 կետ 12</t>
  </si>
  <si>
    <t xml:space="preserve"> «ԲՅՈՒՐԵՂԱՎԱՆ ՀԱՄԱՅՆՔԻ ՄԱՐԶԱՄՇԱԿՈՒԹԱՅԻՆ ԿԵՆՏՐՈՆ»  ԲՅՈՒՋԵՏԱՅԻՆ ՀԻՄՆԱՐԿԻ 2022 ԹՎԱԿԱՆԻ   ԱՇԽԱՏՈՂՆԵՐԻ ՔԱՆԱԿԸ, ՀԱՍՏԻՔԱՑՈՒՑԱԿԸ  ԵՎ ՊԱՇՏՈՆԱՅԻՆ ԴՐՈՒՅՔԱՉԱՓԵՐԸ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</si>
  <si>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2022 ԹՎԱԿԱՆԻ ԱՇԽԱՏՈՂՆԵՐԻ ՔԱՆԱԿԸ, ՀԱՍՏԻՔԱՑՈՒՑԱԿԸ ԵՎ ՊԱՇՏՈՆԱՅԻՆ ԴՐՈՒՅՔԱՉԱՓԵՐԸ </t>
  </si>
  <si>
    <t xml:space="preserve">ԲՅՈՒՐԵՂԱՎԱՆԻ  «ԱՐԵՎ» ՄԱՆԿԱՊԱՐՏԵԶ  ՆԱԽԱԴՊՐՈՑԱԿԱՆ ՈՒՍՈՒՄՆԱԿԱՆ ՀԱՍՏԱՏՈՒԹՅՈՒՆ ՀԱՄԱՅՆՔԱՅԻՆ ՈՉ ԱՌԵՎՏՐԱՅԻՆ  ԿԱԶՄԱԿԵՐՊՈՒԹՅԱՆ 2022 ԹՎԱԿԱՆԻ ԱՇԽԱՏՈՂՆԵՐԻ ՔԱՆԱԿԸ, ՀԱՍՏԻՔԱՑՈՒՑԱԿԸ ԵՎ ՊԱՇՏՈՆԱՅԻՆ ԴՐՈՒՅՔԱՉԱՓԵՐԸ </t>
  </si>
  <si>
    <t>Մեթոդիստ, տնօրենի ուս. գծով  տեղակալ</t>
  </si>
  <si>
    <t>Փականագործ</t>
  </si>
  <si>
    <r>
      <t xml:space="preserve">1. Աշխատողների քանակը` </t>
    </r>
    <r>
      <rPr>
        <b/>
        <sz val="11"/>
        <color theme="1"/>
        <rFont val="GHEA Mariam"/>
        <family val="3"/>
      </rPr>
      <t>49</t>
    </r>
  </si>
  <si>
    <r>
      <t xml:space="preserve">1. Աշխատողների  քանակը` </t>
    </r>
    <r>
      <rPr>
        <b/>
        <sz val="11"/>
        <color theme="1"/>
        <rFont val="GHEA Mariam"/>
        <family val="3"/>
      </rPr>
      <t>21</t>
    </r>
  </si>
  <si>
    <t>Տնտեսակա պահեստի պատասխանատու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</si>
  <si>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</si>
  <si>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>Ծառայությունները վճարովի են, իրականացնելու են ընտանեկան կաբինետների բուժքույրերը</t>
  </si>
  <si>
    <t xml:space="preserve">Վճարովի ծառայություններից մուտքագրված գումարների մինչև 40%-ը հատկացնել կաբինետներին՝ որպես աշխատավարձ </t>
  </si>
  <si>
    <t xml:space="preserve">Վճարովի ծառայություններից մուտքագրված գումարների 40% -ը  հատկացվելու է ծառայություն մատուցող ընտանեկան կաբինետների բուժքույրերին՝ որպես աշխատավարձ </t>
  </si>
  <si>
    <t>Աշխատավարձի դրույքաչափը       սահմանվում է տնօրենի կողմից  (ՀՀ ԱՆ 24.07.2014թ. հրաման 
№ 1791-Ա, կետ 13)</t>
  </si>
  <si>
    <t>Աշխատավարձի դրույքաչափը       սահմանվում է տնօրենի կողմից  (ՀՀ ԱՆ 24.07.2014թ. Հրաման
 № 1791-Ա, կետ 13)</t>
  </si>
  <si>
    <t xml:space="preserve"> ՀՀ ԱՆ 24.07.2014թ. հրաման № 1791-Ա,
 կետ 9</t>
  </si>
  <si>
    <t>Աշխատավարձի դրույքաչափը       սահմանվում է տնօրենի կողմից (ՀՀ ԱՆ 24.07.2014թ. հրաման 
№ 1791-Ա, կետ 7)</t>
  </si>
  <si>
    <t>2. Հաստիքացուցակը և պաշտոնային դրույքաչափերը` 44.5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</si>
  <si>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52</t>
    </r>
  </si>
  <si>
    <t>2021 թվականի դեկտեմբերի 27-ի  N ___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</si>
</sst>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2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4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2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5"/>
  <sheetViews>
    <sheetView tabSelected="1" workbookViewId="0">
      <selection activeCell="C3" sqref="C3:F3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8" max="8" width="10.140625" bestFit="1" customWidth="1"/>
  </cols>
  <sheetData>
    <row r="1" spans="2:7" x14ac:dyDescent="0.25">
      <c r="D1"/>
      <c r="F1" s="21" t="s">
        <v>160</v>
      </c>
    </row>
    <row r="2" spans="2:7" x14ac:dyDescent="0.25">
      <c r="D2" s="76" t="s">
        <v>5</v>
      </c>
      <c r="E2" s="76"/>
      <c r="F2" s="76"/>
    </row>
    <row r="3" spans="2:7" x14ac:dyDescent="0.25">
      <c r="C3" s="76" t="s">
        <v>184</v>
      </c>
      <c r="D3" s="76"/>
      <c r="E3" s="76"/>
      <c r="F3" s="76"/>
    </row>
    <row r="4" spans="2:7" ht="16.5" x14ac:dyDescent="0.25">
      <c r="B4" s="1"/>
    </row>
    <row r="5" spans="2:7" ht="72.75" customHeight="1" x14ac:dyDescent="0.25">
      <c r="B5" s="77" t="s">
        <v>162</v>
      </c>
      <c r="C5" s="77"/>
      <c r="D5" s="77"/>
      <c r="E5" s="77"/>
      <c r="F5" s="77"/>
      <c r="G5" s="8"/>
    </row>
    <row r="6" spans="2:7" ht="16.5" x14ac:dyDescent="0.25">
      <c r="B6" s="2"/>
    </row>
    <row r="7" spans="2:7" ht="16.5" x14ac:dyDescent="0.25">
      <c r="B7" s="78" t="s">
        <v>171</v>
      </c>
      <c r="C7" s="78"/>
      <c r="D7" s="78"/>
      <c r="E7" s="78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</row>
    <row r="10" spans="2:7" ht="45" customHeight="1" x14ac:dyDescent="0.25">
      <c r="B10" s="52" t="s">
        <v>0</v>
      </c>
      <c r="C10" s="6" t="s">
        <v>1</v>
      </c>
      <c r="D10" s="6" t="s">
        <v>142</v>
      </c>
      <c r="E10" s="6" t="s">
        <v>22</v>
      </c>
      <c r="F10" s="6" t="s">
        <v>143</v>
      </c>
    </row>
    <row r="11" spans="2:7" ht="16.5" x14ac:dyDescent="0.25">
      <c r="B11" s="6">
        <v>1</v>
      </c>
      <c r="C11" s="53">
        <v>2</v>
      </c>
      <c r="D11" s="53">
        <v>3</v>
      </c>
      <c r="E11" s="54">
        <v>4</v>
      </c>
      <c r="F11" s="54">
        <v>5</v>
      </c>
    </row>
    <row r="12" spans="2:7" ht="16.5" x14ac:dyDescent="0.25">
      <c r="B12" s="55">
        <v>1</v>
      </c>
      <c r="C12" s="7" t="s">
        <v>7</v>
      </c>
      <c r="D12" s="6">
        <v>1</v>
      </c>
      <c r="E12" s="6">
        <v>210000</v>
      </c>
      <c r="F12" s="7">
        <f t="shared" ref="F12:F26" si="0">E12*D12</f>
        <v>210000</v>
      </c>
    </row>
    <row r="13" spans="2:7" ht="16.5" x14ac:dyDescent="0.25">
      <c r="B13" s="55">
        <v>2</v>
      </c>
      <c r="C13" s="7" t="s">
        <v>8</v>
      </c>
      <c r="D13" s="6">
        <v>1</v>
      </c>
      <c r="E13" s="6">
        <v>180000</v>
      </c>
      <c r="F13" s="7">
        <f t="shared" si="0"/>
        <v>180000</v>
      </c>
    </row>
    <row r="14" spans="2:7" ht="16.5" x14ac:dyDescent="0.25">
      <c r="B14" s="55">
        <v>3</v>
      </c>
      <c r="C14" s="7" t="s">
        <v>9</v>
      </c>
      <c r="D14" s="6">
        <v>1</v>
      </c>
      <c r="E14" s="6">
        <v>150000</v>
      </c>
      <c r="F14" s="7">
        <f t="shared" si="0"/>
        <v>150000</v>
      </c>
    </row>
    <row r="15" spans="2:7" ht="16.5" x14ac:dyDescent="0.25">
      <c r="B15" s="55">
        <v>4</v>
      </c>
      <c r="C15" s="7" t="s">
        <v>144</v>
      </c>
      <c r="D15" s="6">
        <v>1</v>
      </c>
      <c r="E15" s="6">
        <v>130000</v>
      </c>
      <c r="F15" s="7">
        <f t="shared" si="0"/>
        <v>130000</v>
      </c>
    </row>
    <row r="16" spans="2:7" ht="33" x14ac:dyDescent="0.25">
      <c r="B16" s="55">
        <v>5</v>
      </c>
      <c r="C16" s="7" t="s">
        <v>145</v>
      </c>
      <c r="D16" s="6">
        <v>1</v>
      </c>
      <c r="E16" s="6">
        <v>140000</v>
      </c>
      <c r="F16" s="7">
        <f t="shared" si="0"/>
        <v>140000</v>
      </c>
    </row>
    <row r="17" spans="2:17" ht="16.5" x14ac:dyDescent="0.25">
      <c r="B17" s="55">
        <v>6</v>
      </c>
      <c r="C17" s="7" t="s">
        <v>170</v>
      </c>
      <c r="D17" s="6">
        <v>1</v>
      </c>
      <c r="E17" s="6">
        <v>140000</v>
      </c>
      <c r="F17" s="7">
        <f t="shared" si="0"/>
        <v>140000</v>
      </c>
    </row>
    <row r="18" spans="2:17" ht="16.5" x14ac:dyDescent="0.25">
      <c r="B18" s="55">
        <v>7</v>
      </c>
      <c r="C18" s="7" t="s">
        <v>146</v>
      </c>
      <c r="D18" s="6">
        <v>0.5</v>
      </c>
      <c r="E18" s="6">
        <v>110000</v>
      </c>
      <c r="F18" s="7">
        <f t="shared" si="0"/>
        <v>55000</v>
      </c>
    </row>
    <row r="19" spans="2:17" ht="16.5" x14ac:dyDescent="0.25">
      <c r="B19" s="55">
        <v>8</v>
      </c>
      <c r="C19" s="7" t="s">
        <v>147</v>
      </c>
      <c r="D19" s="6">
        <v>1</v>
      </c>
      <c r="E19" s="6">
        <v>140000</v>
      </c>
      <c r="F19" s="7">
        <f t="shared" si="0"/>
        <v>140000</v>
      </c>
    </row>
    <row r="20" spans="2:17" ht="16.5" x14ac:dyDescent="0.25">
      <c r="B20" s="55">
        <v>9</v>
      </c>
      <c r="C20" s="56" t="s">
        <v>148</v>
      </c>
      <c r="D20" s="6">
        <v>1</v>
      </c>
      <c r="E20" s="6">
        <v>105000</v>
      </c>
      <c r="F20" s="7">
        <f t="shared" si="0"/>
        <v>105000</v>
      </c>
    </row>
    <row r="21" spans="2:17" ht="16.5" x14ac:dyDescent="0.25">
      <c r="B21" s="55">
        <v>10</v>
      </c>
      <c r="C21" s="7" t="s">
        <v>149</v>
      </c>
      <c r="D21" s="6">
        <v>3</v>
      </c>
      <c r="E21" s="6">
        <v>180000</v>
      </c>
      <c r="F21" s="7">
        <f>E21*D21</f>
        <v>540000</v>
      </c>
    </row>
    <row r="22" spans="2:17" ht="16.5" x14ac:dyDescent="0.25">
      <c r="B22" s="55">
        <v>11</v>
      </c>
      <c r="C22" s="56" t="s">
        <v>150</v>
      </c>
      <c r="D22" s="6">
        <v>1</v>
      </c>
      <c r="E22" s="6">
        <v>105000</v>
      </c>
      <c r="F22" s="7">
        <f t="shared" si="0"/>
        <v>105000</v>
      </c>
    </row>
    <row r="23" spans="2:17" ht="16.5" x14ac:dyDescent="0.25">
      <c r="B23" s="55">
        <v>12</v>
      </c>
      <c r="C23" s="7" t="s">
        <v>151</v>
      </c>
      <c r="D23" s="6">
        <v>0.5</v>
      </c>
      <c r="E23" s="6">
        <v>110000</v>
      </c>
      <c r="F23" s="7">
        <f>E23*D23</f>
        <v>55000</v>
      </c>
      <c r="G23" s="71"/>
    </row>
    <row r="24" spans="2:17" s="70" customFormat="1" ht="16.5" x14ac:dyDescent="0.25">
      <c r="B24" s="66">
        <v>13</v>
      </c>
      <c r="C24" s="67" t="s">
        <v>152</v>
      </c>
      <c r="D24" s="68">
        <v>1</v>
      </c>
      <c r="E24" s="68">
        <v>110000</v>
      </c>
      <c r="F24" s="69">
        <f>E24*D24</f>
        <v>110000</v>
      </c>
      <c r="G24" s="71"/>
      <c r="H24"/>
      <c r="I24"/>
      <c r="J24"/>
      <c r="K24"/>
      <c r="L24"/>
      <c r="M24"/>
      <c r="N24"/>
      <c r="O24"/>
      <c r="P24"/>
      <c r="Q24"/>
    </row>
    <row r="25" spans="2:17" s="70" customFormat="1" ht="16.5" x14ac:dyDescent="0.25">
      <c r="B25" s="66">
        <v>14</v>
      </c>
      <c r="C25" s="69" t="s">
        <v>10</v>
      </c>
      <c r="D25" s="68">
        <v>4</v>
      </c>
      <c r="E25" s="68">
        <v>120000</v>
      </c>
      <c r="F25" s="69">
        <f>E25*D25</f>
        <v>480000</v>
      </c>
      <c r="G25" s="71"/>
      <c r="H25"/>
      <c r="I25"/>
      <c r="J25"/>
      <c r="K25"/>
      <c r="L25"/>
      <c r="M25"/>
      <c r="N25"/>
      <c r="O25"/>
      <c r="P25"/>
      <c r="Q25"/>
    </row>
    <row r="26" spans="2:17" s="70" customFormat="1" ht="16.5" x14ac:dyDescent="0.25">
      <c r="B26" s="66">
        <v>15</v>
      </c>
      <c r="C26" s="69" t="s">
        <v>153</v>
      </c>
      <c r="D26" s="68">
        <v>2</v>
      </c>
      <c r="E26" s="68">
        <v>105000</v>
      </c>
      <c r="F26" s="69">
        <f t="shared" si="0"/>
        <v>210000</v>
      </c>
      <c r="G26" s="71"/>
      <c r="H26"/>
      <c r="I26"/>
      <c r="J26"/>
      <c r="K26"/>
      <c r="L26"/>
      <c r="M26"/>
      <c r="N26"/>
      <c r="O26"/>
      <c r="P26"/>
      <c r="Q26"/>
    </row>
    <row r="27" spans="2:17" ht="16.5" x14ac:dyDescent="0.25">
      <c r="B27" s="55">
        <v>16</v>
      </c>
      <c r="C27" s="57" t="s">
        <v>154</v>
      </c>
      <c r="D27" s="53">
        <v>6</v>
      </c>
      <c r="E27" s="53">
        <v>180000</v>
      </c>
      <c r="F27" s="7">
        <f>E27*D27</f>
        <v>1080000</v>
      </c>
      <c r="G27" s="71"/>
    </row>
    <row r="28" spans="2:17" ht="16.5" x14ac:dyDescent="0.25">
      <c r="B28" s="65">
        <v>17</v>
      </c>
      <c r="C28" s="7" t="s">
        <v>155</v>
      </c>
      <c r="D28" s="6">
        <v>18</v>
      </c>
      <c r="E28" s="6">
        <v>105000</v>
      </c>
      <c r="F28" s="7">
        <f t="shared" ref="F28:F29" si="1">E28*D28</f>
        <v>1890000</v>
      </c>
    </row>
    <row r="29" spans="2:17" ht="33" x14ac:dyDescent="0.25">
      <c r="B29" s="64">
        <v>18</v>
      </c>
      <c r="C29" s="57" t="s">
        <v>156</v>
      </c>
      <c r="D29" s="53">
        <v>1</v>
      </c>
      <c r="E29" s="53">
        <v>110000</v>
      </c>
      <c r="F29" s="7">
        <f t="shared" si="1"/>
        <v>110000</v>
      </c>
    </row>
    <row r="30" spans="2:17" ht="16.5" x14ac:dyDescent="0.25">
      <c r="B30" s="79" t="s">
        <v>132</v>
      </c>
      <c r="C30" s="80"/>
      <c r="D30" s="80"/>
      <c r="E30" s="80"/>
      <c r="F30" s="81"/>
    </row>
    <row r="31" spans="2:17" ht="33" x14ac:dyDescent="0.25">
      <c r="B31" s="58">
        <v>19</v>
      </c>
      <c r="C31" s="57" t="s">
        <v>157</v>
      </c>
      <c r="D31" s="53">
        <v>3</v>
      </c>
      <c r="E31" s="82" t="s">
        <v>158</v>
      </c>
      <c r="F31" s="83"/>
    </row>
    <row r="32" spans="2:17" ht="16.5" customHeight="1" x14ac:dyDescent="0.25">
      <c r="B32" s="51"/>
      <c r="C32" s="59" t="s">
        <v>159</v>
      </c>
      <c r="D32" s="51">
        <f>SUM(D12:D31)</f>
        <v>48</v>
      </c>
      <c r="E32" s="13"/>
      <c r="F32" s="13">
        <f>SUM(F12:F29)</f>
        <v>5830000</v>
      </c>
    </row>
    <row r="33" spans="3:6" ht="49.5" customHeight="1" x14ac:dyDescent="0.25"/>
    <row r="35" spans="3:6" ht="16.5" x14ac:dyDescent="0.3">
      <c r="C35" s="48" t="s">
        <v>137</v>
      </c>
      <c r="D35" s="49"/>
      <c r="E35" s="75" t="s">
        <v>138</v>
      </c>
      <c r="F35" s="75"/>
    </row>
  </sheetData>
  <mergeCells count="7">
    <mergeCell ref="E35:F35"/>
    <mergeCell ref="D2:F2"/>
    <mergeCell ref="C3:F3"/>
    <mergeCell ref="B5:F5"/>
    <mergeCell ref="B7:E7"/>
    <mergeCell ref="B30:F30"/>
    <mergeCell ref="E31:F3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>
      <selection activeCell="C3" sqref="C3:F3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11" max="11" width="10.140625" bestFit="1" customWidth="1"/>
  </cols>
  <sheetData>
    <row r="1" spans="2:7" x14ac:dyDescent="0.25">
      <c r="D1"/>
      <c r="F1" s="21" t="s">
        <v>95</v>
      </c>
    </row>
    <row r="2" spans="2:7" x14ac:dyDescent="0.25">
      <c r="D2" s="76" t="s">
        <v>5</v>
      </c>
      <c r="E2" s="76"/>
      <c r="F2" s="76"/>
    </row>
    <row r="3" spans="2:7" x14ac:dyDescent="0.25">
      <c r="C3" s="76" t="s">
        <v>184</v>
      </c>
      <c r="D3" s="76"/>
      <c r="E3" s="76"/>
      <c r="F3" s="76"/>
    </row>
    <row r="4" spans="2:7" ht="16.5" x14ac:dyDescent="0.25">
      <c r="B4" s="1"/>
    </row>
    <row r="5" spans="2:7" ht="90" customHeight="1" x14ac:dyDescent="0.25">
      <c r="B5" s="85" t="s">
        <v>168</v>
      </c>
      <c r="C5" s="85"/>
      <c r="D5" s="85"/>
      <c r="E5" s="85"/>
      <c r="F5" s="85"/>
      <c r="G5" s="8"/>
    </row>
    <row r="6" spans="2:7" ht="16.5" x14ac:dyDescent="0.25">
      <c r="B6" s="2"/>
    </row>
    <row r="7" spans="2:7" ht="16.5" x14ac:dyDescent="0.25">
      <c r="B7" s="78" t="s">
        <v>172</v>
      </c>
      <c r="C7" s="78"/>
      <c r="D7" s="78"/>
      <c r="E7" s="78"/>
      <c r="F7" s="3"/>
    </row>
    <row r="8" spans="2:7" ht="19.5" customHeight="1" x14ac:dyDescent="0.25">
      <c r="B8" s="3" t="s">
        <v>6</v>
      </c>
      <c r="C8" s="3"/>
      <c r="D8" s="3"/>
      <c r="E8" s="3"/>
      <c r="F8" s="3"/>
    </row>
    <row r="9" spans="2:7" ht="16.5" x14ac:dyDescent="0.25">
      <c r="B9" s="2"/>
      <c r="C9" s="11"/>
      <c r="D9" s="12"/>
      <c r="E9" s="11"/>
      <c r="F9" s="11"/>
    </row>
    <row r="10" spans="2:7" ht="45" customHeight="1" x14ac:dyDescent="0.25">
      <c r="B10" s="6" t="s">
        <v>0</v>
      </c>
      <c r="C10" s="6" t="s">
        <v>1</v>
      </c>
      <c r="D10" s="6" t="s">
        <v>11</v>
      </c>
      <c r="E10" s="6" t="s">
        <v>22</v>
      </c>
      <c r="F10" s="6" t="s">
        <v>12</v>
      </c>
    </row>
    <row r="11" spans="2:7" ht="16.5" x14ac:dyDescent="0.25">
      <c r="B11" s="22">
        <v>1</v>
      </c>
      <c r="C11" s="22">
        <v>2</v>
      </c>
      <c r="D11" s="22">
        <v>3</v>
      </c>
      <c r="E11" s="22">
        <v>4</v>
      </c>
      <c r="F11" s="22">
        <v>5</v>
      </c>
    </row>
    <row r="12" spans="2:7" s="23" customFormat="1" ht="16.5" x14ac:dyDescent="0.25">
      <c r="B12" s="25">
        <v>1</v>
      </c>
      <c r="C12" s="26" t="s">
        <v>7</v>
      </c>
      <c r="D12" s="25">
        <v>1</v>
      </c>
      <c r="E12" s="27">
        <v>140000</v>
      </c>
      <c r="F12" s="25">
        <f>E12*D12</f>
        <v>140000</v>
      </c>
    </row>
    <row r="13" spans="2:7" s="23" customFormat="1" ht="33" x14ac:dyDescent="0.25">
      <c r="B13" s="25">
        <v>2</v>
      </c>
      <c r="C13" s="26" t="s">
        <v>169</v>
      </c>
      <c r="D13" s="25">
        <v>1</v>
      </c>
      <c r="E13" s="27">
        <v>135000</v>
      </c>
      <c r="F13" s="25">
        <f t="shared" ref="F13:F24" si="0">E13*D13</f>
        <v>135000</v>
      </c>
    </row>
    <row r="14" spans="2:7" s="23" customFormat="1" ht="16.5" x14ac:dyDescent="0.25">
      <c r="B14" s="25">
        <v>3</v>
      </c>
      <c r="C14" s="26" t="s">
        <v>86</v>
      </c>
      <c r="D14" s="25">
        <v>1</v>
      </c>
      <c r="E14" s="27">
        <v>110000</v>
      </c>
      <c r="F14" s="25">
        <f t="shared" si="0"/>
        <v>110000</v>
      </c>
    </row>
    <row r="15" spans="2:7" s="23" customFormat="1" ht="16.5" x14ac:dyDescent="0.25">
      <c r="B15" s="25">
        <v>4</v>
      </c>
      <c r="C15" s="26" t="s">
        <v>3</v>
      </c>
      <c r="D15" s="25">
        <v>1</v>
      </c>
      <c r="E15" s="27">
        <v>110000</v>
      </c>
      <c r="F15" s="25">
        <f t="shared" si="0"/>
        <v>110000</v>
      </c>
    </row>
    <row r="16" spans="2:7" s="23" customFormat="1" ht="16.5" x14ac:dyDescent="0.25">
      <c r="B16" s="25">
        <v>5</v>
      </c>
      <c r="C16" s="26" t="s">
        <v>13</v>
      </c>
      <c r="D16" s="25">
        <v>1</v>
      </c>
      <c r="E16" s="27">
        <v>105000</v>
      </c>
      <c r="F16" s="25">
        <f>E16*D16</f>
        <v>105000</v>
      </c>
    </row>
    <row r="17" spans="2:6" s="23" customFormat="1" ht="16.5" x14ac:dyDescent="0.25">
      <c r="B17" s="25">
        <v>6</v>
      </c>
      <c r="C17" s="26" t="s">
        <v>17</v>
      </c>
      <c r="D17" s="25">
        <v>5</v>
      </c>
      <c r="E17" s="27">
        <v>125000</v>
      </c>
      <c r="F17" s="25">
        <f>E17*D17</f>
        <v>625000</v>
      </c>
    </row>
    <row r="18" spans="2:6" s="24" customFormat="1" ht="16.5" x14ac:dyDescent="0.25">
      <c r="B18" s="25">
        <v>7</v>
      </c>
      <c r="C18" s="28" t="s">
        <v>18</v>
      </c>
      <c r="D18" s="27">
        <v>4</v>
      </c>
      <c r="E18" s="27">
        <v>110000</v>
      </c>
      <c r="F18" s="25">
        <f>E18*D18</f>
        <v>440000</v>
      </c>
    </row>
    <row r="19" spans="2:6" s="24" customFormat="1" ht="16.5" x14ac:dyDescent="0.25">
      <c r="B19" s="25">
        <v>8</v>
      </c>
      <c r="C19" s="28" t="s">
        <v>19</v>
      </c>
      <c r="D19" s="27">
        <v>1</v>
      </c>
      <c r="E19" s="27">
        <v>110000</v>
      </c>
      <c r="F19" s="25">
        <f>E19*D19</f>
        <v>110000</v>
      </c>
    </row>
    <row r="20" spans="2:6" s="23" customFormat="1" ht="16.5" x14ac:dyDescent="0.25">
      <c r="B20" s="25">
        <v>9</v>
      </c>
      <c r="C20" s="26" t="s">
        <v>15</v>
      </c>
      <c r="D20" s="25">
        <v>1</v>
      </c>
      <c r="E20" s="27">
        <v>105000</v>
      </c>
      <c r="F20" s="25">
        <f t="shared" si="0"/>
        <v>105000</v>
      </c>
    </row>
    <row r="21" spans="2:6" s="23" customFormat="1" ht="16.5" x14ac:dyDescent="0.25">
      <c r="B21" s="25">
        <v>10</v>
      </c>
      <c r="C21" s="26" t="s">
        <v>16</v>
      </c>
      <c r="D21" s="25">
        <v>1</v>
      </c>
      <c r="E21" s="27">
        <v>105000</v>
      </c>
      <c r="F21" s="25">
        <f t="shared" si="0"/>
        <v>105000</v>
      </c>
    </row>
    <row r="22" spans="2:6" s="23" customFormat="1" ht="16.5" x14ac:dyDescent="0.25">
      <c r="B22" s="25">
        <v>11</v>
      </c>
      <c r="C22" s="26" t="s">
        <v>20</v>
      </c>
      <c r="D22" s="25">
        <v>0.5</v>
      </c>
      <c r="E22" s="27">
        <v>105000</v>
      </c>
      <c r="F22" s="25">
        <f t="shared" si="0"/>
        <v>52500</v>
      </c>
    </row>
    <row r="23" spans="2:6" ht="16.5" x14ac:dyDescent="0.25">
      <c r="B23" s="25">
        <v>12</v>
      </c>
      <c r="C23" s="28" t="s">
        <v>21</v>
      </c>
      <c r="D23" s="25">
        <v>1</v>
      </c>
      <c r="E23" s="27">
        <v>105000</v>
      </c>
      <c r="F23" s="25">
        <f t="shared" si="0"/>
        <v>105000</v>
      </c>
    </row>
    <row r="24" spans="2:6" ht="16.5" x14ac:dyDescent="0.25">
      <c r="B24" s="25">
        <v>13</v>
      </c>
      <c r="C24" s="26" t="s">
        <v>2</v>
      </c>
      <c r="D24" s="25">
        <v>0.5</v>
      </c>
      <c r="E24" s="27">
        <v>105000</v>
      </c>
      <c r="F24" s="25">
        <f t="shared" si="0"/>
        <v>52500</v>
      </c>
    </row>
    <row r="25" spans="2:6" ht="27.75" customHeight="1" x14ac:dyDescent="0.25">
      <c r="B25" s="79" t="s">
        <v>132</v>
      </c>
      <c r="C25" s="80"/>
      <c r="D25" s="80"/>
      <c r="E25" s="80"/>
      <c r="F25" s="81"/>
    </row>
    <row r="26" spans="2:6" ht="33" x14ac:dyDescent="0.25">
      <c r="B26" s="25">
        <v>14</v>
      </c>
      <c r="C26" s="26" t="s">
        <v>133</v>
      </c>
      <c r="D26" s="25">
        <v>1</v>
      </c>
      <c r="E26" s="25">
        <v>100000</v>
      </c>
      <c r="F26" s="25">
        <f>E26*D26</f>
        <v>100000</v>
      </c>
    </row>
    <row r="27" spans="2:6" ht="16.5" x14ac:dyDescent="0.25">
      <c r="B27" s="84" t="s">
        <v>23</v>
      </c>
      <c r="C27" s="84"/>
      <c r="D27" s="22">
        <f>SUM(D12:D26)</f>
        <v>20</v>
      </c>
      <c r="E27" s="47"/>
      <c r="F27" s="47">
        <f t="shared" ref="F27" si="1">SUM(F12:F26)</f>
        <v>2295000</v>
      </c>
    </row>
    <row r="30" spans="2:6" ht="16.5" x14ac:dyDescent="0.3">
      <c r="C30" s="48" t="s">
        <v>137</v>
      </c>
      <c r="D30" s="49"/>
      <c r="E30" s="75" t="s">
        <v>138</v>
      </c>
      <c r="F30" s="75"/>
    </row>
  </sheetData>
  <mergeCells count="7">
    <mergeCell ref="E30:F30"/>
    <mergeCell ref="B27:C27"/>
    <mergeCell ref="D2:F2"/>
    <mergeCell ref="C3:F3"/>
    <mergeCell ref="B5:F5"/>
    <mergeCell ref="B7:E7"/>
    <mergeCell ref="B25:F25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workbookViewId="0">
      <selection activeCell="C3" sqref="C3:F3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135</v>
      </c>
    </row>
    <row r="2" spans="2:8" x14ac:dyDescent="0.25">
      <c r="D2" s="76" t="s">
        <v>5</v>
      </c>
      <c r="E2" s="76"/>
      <c r="F2" s="76"/>
    </row>
    <row r="3" spans="2:8" x14ac:dyDescent="0.25">
      <c r="C3" s="76" t="s">
        <v>184</v>
      </c>
      <c r="D3" s="76"/>
      <c r="E3" s="76"/>
      <c r="F3" s="76"/>
    </row>
    <row r="4" spans="2:8" ht="16.5" x14ac:dyDescent="0.25">
      <c r="B4" s="1"/>
    </row>
    <row r="5" spans="2:8" ht="77.25" customHeight="1" x14ac:dyDescent="0.25">
      <c r="B5" s="85" t="s">
        <v>167</v>
      </c>
      <c r="C5" s="85"/>
      <c r="D5" s="85"/>
      <c r="E5" s="85"/>
      <c r="F5" s="85"/>
      <c r="G5" s="8"/>
      <c r="H5" s="8"/>
    </row>
    <row r="6" spans="2:8" ht="16.5" x14ac:dyDescent="0.25">
      <c r="B6" s="2"/>
    </row>
    <row r="7" spans="2:8" ht="16.5" x14ac:dyDescent="0.25">
      <c r="B7" s="86" t="s">
        <v>134</v>
      </c>
      <c r="C7" s="86"/>
      <c r="D7" s="86"/>
      <c r="E7" s="86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24</v>
      </c>
      <c r="E10" s="6" t="s">
        <v>22</v>
      </c>
      <c r="F10" s="6" t="s">
        <v>28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7" t="s">
        <v>7</v>
      </c>
      <c r="D12" s="6">
        <v>1</v>
      </c>
      <c r="E12" s="6">
        <v>140000</v>
      </c>
      <c r="F12" s="6">
        <f>E12*D12</f>
        <v>140000</v>
      </c>
    </row>
    <row r="13" spans="2:8" ht="16.5" x14ac:dyDescent="0.25">
      <c r="B13" s="6">
        <v>2</v>
      </c>
      <c r="C13" s="7" t="s">
        <v>8</v>
      </c>
      <c r="D13" s="6">
        <v>1</v>
      </c>
      <c r="E13" s="6">
        <v>110000</v>
      </c>
      <c r="F13" s="6">
        <v>115000</v>
      </c>
    </row>
    <row r="14" spans="2:8" ht="16.5" x14ac:dyDescent="0.25">
      <c r="B14" s="6">
        <v>3</v>
      </c>
      <c r="C14" s="7" t="s">
        <v>14</v>
      </c>
      <c r="D14" s="6">
        <v>1</v>
      </c>
      <c r="E14" s="6">
        <v>110000</v>
      </c>
      <c r="F14" s="6">
        <f t="shared" ref="F14:F15" si="0">E14*D14</f>
        <v>110000</v>
      </c>
    </row>
    <row r="15" spans="2:8" ht="16.5" x14ac:dyDescent="0.25">
      <c r="B15" s="6">
        <v>4</v>
      </c>
      <c r="C15" s="7" t="s">
        <v>4</v>
      </c>
      <c r="D15" s="6">
        <v>1</v>
      </c>
      <c r="E15" s="6">
        <v>110000</v>
      </c>
      <c r="F15" s="6">
        <f t="shared" si="0"/>
        <v>110000</v>
      </c>
    </row>
    <row r="16" spans="2:8" ht="16.5" x14ac:dyDescent="0.25">
      <c r="B16" s="6">
        <v>5</v>
      </c>
      <c r="C16" s="7" t="s">
        <v>25</v>
      </c>
      <c r="D16" s="6">
        <v>0.5</v>
      </c>
      <c r="E16" s="6">
        <v>100000</v>
      </c>
      <c r="F16" s="6">
        <f>E16*D16</f>
        <v>50000</v>
      </c>
    </row>
    <row r="17" spans="2:6" ht="16.5" x14ac:dyDescent="0.25">
      <c r="B17" s="6">
        <v>6</v>
      </c>
      <c r="C17" s="7" t="s">
        <v>27</v>
      </c>
      <c r="D17" s="6">
        <v>35</v>
      </c>
      <c r="E17" s="6">
        <v>105000</v>
      </c>
      <c r="F17" s="6">
        <f>E17*D17</f>
        <v>3675000</v>
      </c>
    </row>
    <row r="18" spans="2:6" ht="16.5" x14ac:dyDescent="0.25">
      <c r="B18" s="6"/>
      <c r="C18" s="13" t="s">
        <v>23</v>
      </c>
      <c r="D18" s="29">
        <f>SUM(D12:D17)</f>
        <v>39.5</v>
      </c>
      <c r="E18" s="29"/>
      <c r="F18" s="29">
        <f>SUM(F12:F17)</f>
        <v>4200000</v>
      </c>
    </row>
    <row r="21" spans="2:6" ht="16.5" x14ac:dyDescent="0.3">
      <c r="C21" s="48" t="s">
        <v>137</v>
      </c>
      <c r="D21" s="49"/>
      <c r="E21" s="75" t="s">
        <v>138</v>
      </c>
      <c r="F21" s="75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workbookViewId="0">
      <selection activeCell="C3" sqref="C3:F3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8" t="s">
        <v>136</v>
      </c>
    </row>
    <row r="2" spans="2:8" x14ac:dyDescent="0.25">
      <c r="D2" s="76" t="s">
        <v>5</v>
      </c>
      <c r="E2" s="76"/>
      <c r="F2" s="76"/>
    </row>
    <row r="3" spans="2:8" x14ac:dyDescent="0.25">
      <c r="C3" s="76" t="s">
        <v>184</v>
      </c>
      <c r="D3" s="76"/>
      <c r="E3" s="76"/>
      <c r="F3" s="76"/>
    </row>
    <row r="4" spans="2:8" ht="16.5" x14ac:dyDescent="0.25">
      <c r="B4" s="1"/>
    </row>
    <row r="5" spans="2:8" ht="77.25" customHeight="1" x14ac:dyDescent="0.25">
      <c r="B5" s="85" t="s">
        <v>166</v>
      </c>
      <c r="C5" s="85"/>
      <c r="D5" s="85"/>
      <c r="E5" s="85"/>
      <c r="F5" s="85"/>
      <c r="G5" s="8"/>
      <c r="H5" s="8"/>
    </row>
    <row r="6" spans="2:8" ht="16.5" x14ac:dyDescent="0.25">
      <c r="B6" s="2"/>
    </row>
    <row r="7" spans="2:8" ht="16.5" x14ac:dyDescent="0.25">
      <c r="B7" s="78" t="s">
        <v>161</v>
      </c>
      <c r="C7" s="78"/>
      <c r="D7" s="78"/>
      <c r="E7" s="78"/>
      <c r="F7" s="3"/>
    </row>
    <row r="8" spans="2:8" ht="19.5" customHeight="1" x14ac:dyDescent="0.25">
      <c r="B8" s="3" t="s">
        <v>6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24</v>
      </c>
      <c r="E10" s="6" t="s">
        <v>22</v>
      </c>
      <c r="F10" s="6" t="s">
        <v>28</v>
      </c>
    </row>
    <row r="11" spans="2:8" ht="16.5" x14ac:dyDescent="0.25">
      <c r="B11" s="29">
        <v>1</v>
      </c>
      <c r="C11" s="29">
        <v>2</v>
      </c>
      <c r="D11" s="29">
        <v>3</v>
      </c>
      <c r="E11" s="29">
        <v>4</v>
      </c>
      <c r="F11" s="29">
        <v>5</v>
      </c>
    </row>
    <row r="12" spans="2:8" ht="16.5" x14ac:dyDescent="0.25">
      <c r="B12" s="6">
        <v>1</v>
      </c>
      <c r="C12" s="26" t="s">
        <v>7</v>
      </c>
      <c r="D12" s="25">
        <v>1</v>
      </c>
      <c r="E12" s="25">
        <v>165000</v>
      </c>
      <c r="F12" s="25">
        <f>E12*D12</f>
        <v>165000</v>
      </c>
    </row>
    <row r="13" spans="2:8" ht="16.5" x14ac:dyDescent="0.25">
      <c r="B13" s="6">
        <v>2</v>
      </c>
      <c r="C13" s="26" t="s">
        <v>3</v>
      </c>
      <c r="D13" s="25">
        <v>1</v>
      </c>
      <c r="E13" s="25">
        <v>155000</v>
      </c>
      <c r="F13" s="25">
        <f t="shared" ref="F13:F19" si="0">E13*D13</f>
        <v>155000</v>
      </c>
    </row>
    <row r="14" spans="2:8" ht="16.5" x14ac:dyDescent="0.25">
      <c r="B14" s="6">
        <v>3</v>
      </c>
      <c r="C14" s="26" t="s">
        <v>96</v>
      </c>
      <c r="D14" s="25">
        <v>1</v>
      </c>
      <c r="E14" s="25">
        <v>140000</v>
      </c>
      <c r="F14" s="25">
        <f t="shared" si="0"/>
        <v>140000</v>
      </c>
    </row>
    <row r="15" spans="2:8" ht="16.5" x14ac:dyDescent="0.25">
      <c r="B15" s="6">
        <v>4</v>
      </c>
      <c r="C15" s="26" t="s">
        <v>14</v>
      </c>
      <c r="D15" s="25">
        <v>1</v>
      </c>
      <c r="E15" s="25">
        <v>110000</v>
      </c>
      <c r="F15" s="25">
        <f>E15*D15</f>
        <v>110000</v>
      </c>
    </row>
    <row r="16" spans="2:8" ht="16.5" x14ac:dyDescent="0.25">
      <c r="B16" s="6">
        <v>5</v>
      </c>
      <c r="C16" s="26" t="s">
        <v>26</v>
      </c>
      <c r="D16" s="25">
        <v>1</v>
      </c>
      <c r="E16" s="25">
        <v>125000</v>
      </c>
      <c r="F16" s="25">
        <f t="shared" si="0"/>
        <v>125000</v>
      </c>
    </row>
    <row r="17" spans="2:6" ht="16.5" x14ac:dyDescent="0.25">
      <c r="B17" s="6">
        <v>6</v>
      </c>
      <c r="C17" s="26" t="s">
        <v>30</v>
      </c>
      <c r="D17" s="25">
        <v>2</v>
      </c>
      <c r="E17" s="25">
        <v>130000</v>
      </c>
      <c r="F17" s="25">
        <f t="shared" si="0"/>
        <v>260000</v>
      </c>
    </row>
    <row r="18" spans="2:6" ht="16.5" x14ac:dyDescent="0.25">
      <c r="B18" s="6">
        <v>7</v>
      </c>
      <c r="C18" s="26" t="s">
        <v>29</v>
      </c>
      <c r="D18" s="25">
        <v>1</v>
      </c>
      <c r="E18" s="25">
        <v>100000</v>
      </c>
      <c r="F18" s="25">
        <f t="shared" si="0"/>
        <v>100000</v>
      </c>
    </row>
    <row r="19" spans="2:6" ht="16.5" x14ac:dyDescent="0.25">
      <c r="B19" s="6">
        <v>8</v>
      </c>
      <c r="C19" s="26" t="s">
        <v>21</v>
      </c>
      <c r="D19" s="25">
        <v>1</v>
      </c>
      <c r="E19" s="25">
        <v>100000</v>
      </c>
      <c r="F19" s="25">
        <f t="shared" si="0"/>
        <v>100000</v>
      </c>
    </row>
    <row r="20" spans="2:6" ht="16.5" x14ac:dyDescent="0.25">
      <c r="B20" s="6">
        <v>9</v>
      </c>
      <c r="C20" s="26" t="s">
        <v>2</v>
      </c>
      <c r="D20" s="25">
        <v>2</v>
      </c>
      <c r="E20" s="25">
        <v>100000</v>
      </c>
      <c r="F20" s="25">
        <f>E20*D20</f>
        <v>200000</v>
      </c>
    </row>
    <row r="21" spans="2:6" ht="16.5" x14ac:dyDescent="0.25">
      <c r="B21" s="29"/>
      <c r="C21" s="13" t="s">
        <v>23</v>
      </c>
      <c r="D21" s="29">
        <f>SUM(D12:D20)</f>
        <v>11</v>
      </c>
      <c r="E21" s="29">
        <f>SUM(E12:E20)</f>
        <v>1125000</v>
      </c>
      <c r="F21" s="29">
        <f>SUM(F12:F20)</f>
        <v>1355000</v>
      </c>
    </row>
    <row r="24" spans="2:6" ht="16.5" x14ac:dyDescent="0.3">
      <c r="C24" s="48" t="s">
        <v>137</v>
      </c>
      <c r="D24" s="49"/>
      <c r="E24" s="75" t="s">
        <v>138</v>
      </c>
      <c r="F24" s="75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1"/>
  <sheetViews>
    <sheetView topLeftCell="A23" workbookViewId="0">
      <selection activeCell="D23" sqref="D23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22.140625" customWidth="1"/>
    <col min="10" max="10" width="10.140625" bestFit="1" customWidth="1"/>
  </cols>
  <sheetData>
    <row r="1" spans="1:8" x14ac:dyDescent="0.25">
      <c r="H1" s="21" t="s">
        <v>31</v>
      </c>
    </row>
    <row r="2" spans="1:8" x14ac:dyDescent="0.25">
      <c r="D2" s="5"/>
      <c r="F2" s="76" t="s">
        <v>5</v>
      </c>
      <c r="G2" s="76"/>
      <c r="H2" s="76"/>
    </row>
    <row r="3" spans="1:8" x14ac:dyDescent="0.25">
      <c r="C3" s="76" t="s">
        <v>184</v>
      </c>
      <c r="D3" s="76"/>
      <c r="E3" s="76"/>
      <c r="F3" s="76"/>
      <c r="G3" s="76"/>
      <c r="H3" s="76"/>
    </row>
    <row r="4" spans="1:8" x14ac:dyDescent="0.25">
      <c r="C4" s="9"/>
      <c r="D4" s="9"/>
      <c r="E4" s="9"/>
      <c r="F4" s="9"/>
      <c r="G4" s="9"/>
      <c r="H4" s="9"/>
    </row>
    <row r="5" spans="1:8" ht="19.5" customHeight="1" x14ac:dyDescent="0.25">
      <c r="B5" s="1"/>
    </row>
    <row r="6" spans="1:8" ht="79.5" customHeight="1" x14ac:dyDescent="0.25">
      <c r="B6" s="77" t="s">
        <v>163</v>
      </c>
      <c r="C6" s="77"/>
      <c r="D6" s="77"/>
      <c r="E6" s="77"/>
      <c r="F6" s="77"/>
      <c r="G6" s="77"/>
      <c r="H6" s="77"/>
    </row>
    <row r="7" spans="1:8" ht="16.5" x14ac:dyDescent="0.25">
      <c r="B7" s="2"/>
    </row>
    <row r="8" spans="1:8" ht="16.5" x14ac:dyDescent="0.25">
      <c r="B8" s="78" t="s">
        <v>183</v>
      </c>
      <c r="C8" s="78"/>
      <c r="D8" s="78"/>
    </row>
    <row r="9" spans="1:8" ht="19.5" customHeight="1" x14ac:dyDescent="0.25">
      <c r="B9" s="3" t="s">
        <v>182</v>
      </c>
      <c r="C9" s="3"/>
      <c r="D9" s="3"/>
    </row>
    <row r="10" spans="1:8" ht="17.25" thickBot="1" x14ac:dyDescent="0.3">
      <c r="B10" s="2"/>
      <c r="C10" s="11"/>
      <c r="D10" s="11"/>
    </row>
    <row r="11" spans="1:8" ht="55.5" customHeight="1" thickBot="1" x14ac:dyDescent="0.3">
      <c r="B11" s="17" t="s">
        <v>0</v>
      </c>
      <c r="C11" s="18" t="s">
        <v>32</v>
      </c>
      <c r="D11" s="19" t="s">
        <v>85</v>
      </c>
      <c r="E11" s="18" t="s">
        <v>33</v>
      </c>
      <c r="F11" s="18" t="s">
        <v>84</v>
      </c>
      <c r="G11" s="18" t="s">
        <v>23</v>
      </c>
      <c r="H11" s="20" t="s">
        <v>34</v>
      </c>
    </row>
    <row r="12" spans="1:8" x14ac:dyDescent="0.25">
      <c r="A12" s="11"/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</row>
    <row r="13" spans="1:8" ht="21" customHeight="1" x14ac:dyDescent="0.25">
      <c r="B13" s="111" t="s">
        <v>93</v>
      </c>
      <c r="C13" s="111"/>
      <c r="D13" s="111"/>
      <c r="E13" s="111"/>
      <c r="F13" s="111"/>
      <c r="G13" s="111"/>
      <c r="H13" s="112"/>
    </row>
    <row r="14" spans="1:8" ht="101.25" customHeight="1" x14ac:dyDescent="0.25">
      <c r="B14" s="32">
        <v>1</v>
      </c>
      <c r="C14" s="10" t="s">
        <v>7</v>
      </c>
      <c r="D14" s="32">
        <v>1</v>
      </c>
      <c r="E14" s="14">
        <v>1</v>
      </c>
      <c r="F14" s="39">
        <v>220000</v>
      </c>
      <c r="G14" s="39">
        <v>220000</v>
      </c>
      <c r="H14" s="32" t="s">
        <v>97</v>
      </c>
    </row>
    <row r="15" spans="1:8" ht="95.25" customHeight="1" x14ac:dyDescent="0.25">
      <c r="B15" s="32">
        <v>2</v>
      </c>
      <c r="C15" s="10" t="s">
        <v>9</v>
      </c>
      <c r="D15" s="32">
        <v>1</v>
      </c>
      <c r="E15" s="14">
        <v>1</v>
      </c>
      <c r="F15" s="40">
        <v>160000</v>
      </c>
      <c r="G15" s="40">
        <v>160000</v>
      </c>
      <c r="H15" s="32" t="s">
        <v>181</v>
      </c>
    </row>
    <row r="16" spans="1:8" ht="141.75" customHeight="1" x14ac:dyDescent="0.25">
      <c r="B16" s="32">
        <v>3</v>
      </c>
      <c r="C16" s="10" t="s">
        <v>35</v>
      </c>
      <c r="D16" s="32">
        <v>1</v>
      </c>
      <c r="E16" s="14">
        <v>1</v>
      </c>
      <c r="F16" s="125" t="s">
        <v>174</v>
      </c>
      <c r="G16" s="126"/>
      <c r="H16" s="32" t="s">
        <v>180</v>
      </c>
    </row>
    <row r="17" spans="2:11" ht="99" customHeight="1" x14ac:dyDescent="0.25">
      <c r="B17" s="32">
        <v>4</v>
      </c>
      <c r="C17" s="10" t="s">
        <v>36</v>
      </c>
      <c r="D17" s="32">
        <v>1</v>
      </c>
      <c r="E17" s="14">
        <v>1</v>
      </c>
      <c r="F17" s="40">
        <v>93000</v>
      </c>
      <c r="G17" s="40">
        <v>93000</v>
      </c>
      <c r="H17" s="32" t="s">
        <v>178</v>
      </c>
      <c r="J17" s="74"/>
      <c r="K17" s="74"/>
    </row>
    <row r="18" spans="2:11" ht="92.25" customHeight="1" x14ac:dyDescent="0.25">
      <c r="B18" s="32">
        <v>5</v>
      </c>
      <c r="C18" s="10" t="s">
        <v>87</v>
      </c>
      <c r="D18" s="32">
        <v>1</v>
      </c>
      <c r="E18" s="32">
        <v>0.25</v>
      </c>
      <c r="F18" s="41">
        <v>93000</v>
      </c>
      <c r="G18" s="40">
        <v>23250</v>
      </c>
      <c r="H18" s="32" t="s">
        <v>179</v>
      </c>
      <c r="I18" s="73"/>
      <c r="J18" s="74"/>
      <c r="K18" s="74"/>
    </row>
    <row r="19" spans="2:11" ht="99" customHeight="1" x14ac:dyDescent="0.25">
      <c r="B19" s="32">
        <v>6</v>
      </c>
      <c r="C19" s="10" t="s">
        <v>37</v>
      </c>
      <c r="D19" s="32">
        <v>1</v>
      </c>
      <c r="E19" s="35">
        <v>0.5</v>
      </c>
      <c r="F19" s="40">
        <v>93000</v>
      </c>
      <c r="G19" s="40">
        <v>46500</v>
      </c>
      <c r="H19" s="32" t="s">
        <v>178</v>
      </c>
      <c r="I19" s="73"/>
      <c r="J19" s="74"/>
      <c r="K19" s="74"/>
    </row>
    <row r="20" spans="2:11" ht="101.25" customHeight="1" x14ac:dyDescent="0.25">
      <c r="B20" s="32">
        <v>7</v>
      </c>
      <c r="C20" s="10" t="s">
        <v>38</v>
      </c>
      <c r="D20" s="32">
        <v>1</v>
      </c>
      <c r="E20" s="32">
        <v>0.5</v>
      </c>
      <c r="F20" s="41">
        <v>93000</v>
      </c>
      <c r="G20" s="40">
        <v>46500</v>
      </c>
      <c r="H20" s="32" t="s">
        <v>98</v>
      </c>
      <c r="I20" s="73"/>
      <c r="J20" s="74"/>
      <c r="K20" s="74"/>
    </row>
    <row r="21" spans="2:11" ht="96.75" customHeight="1" x14ac:dyDescent="0.25">
      <c r="B21" s="32">
        <v>8</v>
      </c>
      <c r="C21" s="10" t="s">
        <v>88</v>
      </c>
      <c r="D21" s="32">
        <v>1</v>
      </c>
      <c r="E21" s="14">
        <v>0.5</v>
      </c>
      <c r="F21" s="40">
        <v>93000</v>
      </c>
      <c r="G21" s="40">
        <v>46500</v>
      </c>
      <c r="H21" s="32" t="s">
        <v>179</v>
      </c>
      <c r="J21" s="74"/>
      <c r="K21" s="74"/>
    </row>
    <row r="22" spans="2:11" ht="96.75" customHeight="1" x14ac:dyDescent="0.25">
      <c r="B22" s="72">
        <v>9</v>
      </c>
      <c r="C22" s="10" t="s">
        <v>173</v>
      </c>
      <c r="D22" s="72">
        <v>1</v>
      </c>
      <c r="E22" s="14">
        <v>0.5</v>
      </c>
      <c r="F22" s="40">
        <v>93000</v>
      </c>
      <c r="G22" s="40">
        <v>46500</v>
      </c>
      <c r="H22" s="72" t="s">
        <v>98</v>
      </c>
      <c r="J22" s="74"/>
      <c r="K22" s="74"/>
    </row>
    <row r="23" spans="2:11" ht="106.5" customHeight="1" x14ac:dyDescent="0.25">
      <c r="B23" s="32">
        <v>10</v>
      </c>
      <c r="C23" s="10" t="s">
        <v>41</v>
      </c>
      <c r="D23" s="32">
        <v>1</v>
      </c>
      <c r="E23" s="14">
        <v>1</v>
      </c>
      <c r="F23" s="40">
        <v>93000</v>
      </c>
      <c r="G23" s="40">
        <v>93000</v>
      </c>
      <c r="H23" s="32" t="s">
        <v>179</v>
      </c>
      <c r="I23" s="73"/>
      <c r="J23" s="74"/>
      <c r="K23" s="74"/>
    </row>
    <row r="24" spans="2:11" ht="94.5" customHeight="1" x14ac:dyDescent="0.25">
      <c r="B24" s="32">
        <v>11</v>
      </c>
      <c r="C24" s="10" t="s">
        <v>123</v>
      </c>
      <c r="D24" s="32">
        <v>3</v>
      </c>
      <c r="E24" s="14">
        <v>3</v>
      </c>
      <c r="F24" s="40">
        <v>93000</v>
      </c>
      <c r="G24" s="40">
        <v>279000</v>
      </c>
      <c r="H24" s="32" t="s">
        <v>179</v>
      </c>
      <c r="J24" s="74"/>
      <c r="K24" s="74"/>
    </row>
    <row r="25" spans="2:11" ht="33.75" customHeight="1" x14ac:dyDescent="0.25">
      <c r="B25" s="32">
        <v>12</v>
      </c>
      <c r="C25" s="10" t="s">
        <v>39</v>
      </c>
      <c r="D25" s="101" t="s">
        <v>40</v>
      </c>
      <c r="E25" s="102"/>
      <c r="F25" s="102"/>
      <c r="G25" s="102"/>
      <c r="H25" s="94"/>
      <c r="J25" s="74"/>
      <c r="K25" s="74"/>
    </row>
    <row r="26" spans="2:11" ht="30" customHeight="1" x14ac:dyDescent="0.25">
      <c r="B26" s="32">
        <v>13</v>
      </c>
      <c r="C26" s="10" t="s">
        <v>139</v>
      </c>
      <c r="D26" s="101" t="s">
        <v>40</v>
      </c>
      <c r="E26" s="102"/>
      <c r="F26" s="102"/>
      <c r="G26" s="102"/>
      <c r="H26" s="94"/>
      <c r="J26" s="74"/>
      <c r="K26" s="74"/>
    </row>
    <row r="27" spans="2:11" ht="31.5" customHeight="1" x14ac:dyDescent="0.25">
      <c r="B27" s="72">
        <v>14</v>
      </c>
      <c r="C27" s="10" t="s">
        <v>10</v>
      </c>
      <c r="D27" s="101" t="s">
        <v>40</v>
      </c>
      <c r="E27" s="102"/>
      <c r="F27" s="102"/>
      <c r="G27" s="102"/>
      <c r="H27" s="94"/>
      <c r="J27" s="74"/>
      <c r="K27" s="74"/>
    </row>
    <row r="28" spans="2:11" ht="17.25" x14ac:dyDescent="0.25">
      <c r="B28" s="111" t="s">
        <v>92</v>
      </c>
      <c r="C28" s="111"/>
      <c r="D28" s="111"/>
      <c r="E28" s="111"/>
      <c r="F28" s="111"/>
      <c r="G28" s="111"/>
      <c r="H28" s="111"/>
      <c r="J28" s="74"/>
      <c r="K28" s="74"/>
    </row>
    <row r="29" spans="2:11" x14ac:dyDescent="0.25">
      <c r="B29" s="95" t="s">
        <v>42</v>
      </c>
      <c r="C29" s="95"/>
      <c r="D29" s="95"/>
      <c r="E29" s="95"/>
      <c r="F29" s="113"/>
      <c r="G29" s="113"/>
      <c r="H29" s="95"/>
      <c r="J29" s="74"/>
      <c r="K29" s="74"/>
    </row>
    <row r="30" spans="2:11" ht="47.25" customHeight="1" x14ac:dyDescent="0.25">
      <c r="B30" s="91">
        <v>1</v>
      </c>
      <c r="C30" s="97" t="s">
        <v>43</v>
      </c>
      <c r="D30" s="91">
        <v>5</v>
      </c>
      <c r="E30" s="98">
        <v>5</v>
      </c>
      <c r="F30" s="103" t="s">
        <v>44</v>
      </c>
      <c r="G30" s="104"/>
      <c r="H30" s="94" t="s">
        <v>99</v>
      </c>
      <c r="J30" s="74"/>
      <c r="K30" s="74"/>
    </row>
    <row r="31" spans="2:11" ht="45" customHeight="1" x14ac:dyDescent="0.25">
      <c r="B31" s="91"/>
      <c r="C31" s="97"/>
      <c r="D31" s="91"/>
      <c r="E31" s="98"/>
      <c r="F31" s="114" t="s">
        <v>100</v>
      </c>
      <c r="G31" s="115"/>
      <c r="H31" s="94"/>
      <c r="J31" s="74"/>
      <c r="K31" s="74"/>
    </row>
    <row r="32" spans="2:11" ht="39" customHeight="1" x14ac:dyDescent="0.25">
      <c r="B32" s="91"/>
      <c r="C32" s="97"/>
      <c r="D32" s="91"/>
      <c r="E32" s="98"/>
      <c r="F32" s="114" t="s">
        <v>101</v>
      </c>
      <c r="G32" s="115"/>
      <c r="H32" s="94"/>
      <c r="J32" s="74"/>
      <c r="K32" s="74"/>
    </row>
    <row r="33" spans="2:8" ht="45" customHeight="1" x14ac:dyDescent="0.25">
      <c r="B33" s="91">
        <v>2</v>
      </c>
      <c r="C33" s="97" t="s">
        <v>45</v>
      </c>
      <c r="D33" s="91">
        <v>5</v>
      </c>
      <c r="E33" s="98">
        <v>5</v>
      </c>
      <c r="F33" s="103" t="s">
        <v>44</v>
      </c>
      <c r="G33" s="104"/>
      <c r="H33" s="94" t="s">
        <v>99</v>
      </c>
    </row>
    <row r="34" spans="2:8" ht="45" customHeight="1" x14ac:dyDescent="0.25">
      <c r="B34" s="91"/>
      <c r="C34" s="97"/>
      <c r="D34" s="91"/>
      <c r="E34" s="98"/>
      <c r="F34" s="114" t="s">
        <v>102</v>
      </c>
      <c r="G34" s="115"/>
      <c r="H34" s="94"/>
    </row>
    <row r="35" spans="2:8" ht="40.5" customHeight="1" x14ac:dyDescent="0.25">
      <c r="B35" s="91"/>
      <c r="C35" s="97"/>
      <c r="D35" s="91"/>
      <c r="E35" s="98"/>
      <c r="F35" s="114" t="s">
        <v>103</v>
      </c>
      <c r="G35" s="115"/>
      <c r="H35" s="94"/>
    </row>
    <row r="36" spans="2:8" ht="47.25" customHeight="1" x14ac:dyDescent="0.25">
      <c r="B36" s="91">
        <v>3</v>
      </c>
      <c r="C36" s="97" t="s">
        <v>46</v>
      </c>
      <c r="D36" s="91">
        <v>1</v>
      </c>
      <c r="E36" s="98">
        <v>1</v>
      </c>
      <c r="F36" s="108" t="s">
        <v>44</v>
      </c>
      <c r="G36" s="109"/>
      <c r="H36" s="94" t="s">
        <v>104</v>
      </c>
    </row>
    <row r="37" spans="2:8" ht="40.5" customHeight="1" x14ac:dyDescent="0.25">
      <c r="B37" s="91"/>
      <c r="C37" s="97"/>
      <c r="D37" s="91"/>
      <c r="E37" s="98"/>
      <c r="F37" s="103" t="s">
        <v>105</v>
      </c>
      <c r="G37" s="104"/>
      <c r="H37" s="94"/>
    </row>
    <row r="38" spans="2:8" ht="55.5" customHeight="1" x14ac:dyDescent="0.25">
      <c r="B38" s="91">
        <v>4</v>
      </c>
      <c r="C38" s="110" t="s">
        <v>47</v>
      </c>
      <c r="D38" s="91">
        <v>1</v>
      </c>
      <c r="E38" s="101">
        <v>0.5</v>
      </c>
      <c r="F38" s="99" t="s">
        <v>44</v>
      </c>
      <c r="G38" s="100"/>
      <c r="H38" s="94" t="s">
        <v>104</v>
      </c>
    </row>
    <row r="39" spans="2:8" ht="45.75" customHeight="1" x14ac:dyDescent="0.25">
      <c r="B39" s="91"/>
      <c r="C39" s="110"/>
      <c r="D39" s="91"/>
      <c r="E39" s="101"/>
      <c r="F39" s="105" t="s">
        <v>106</v>
      </c>
      <c r="G39" s="106"/>
      <c r="H39" s="94"/>
    </row>
    <row r="40" spans="2:8" ht="17.25" customHeight="1" x14ac:dyDescent="0.25">
      <c r="B40" s="95" t="s">
        <v>48</v>
      </c>
      <c r="C40" s="95"/>
      <c r="D40" s="95"/>
      <c r="E40" s="95"/>
      <c r="F40" s="107"/>
      <c r="G40" s="107"/>
      <c r="H40" s="95"/>
    </row>
    <row r="41" spans="2:8" ht="52.5" customHeight="1" x14ac:dyDescent="0.25">
      <c r="B41" s="91">
        <v>1</v>
      </c>
      <c r="C41" s="97" t="s">
        <v>49</v>
      </c>
      <c r="D41" s="91">
        <v>1</v>
      </c>
      <c r="E41" s="98">
        <v>1</v>
      </c>
      <c r="F41" s="99" t="s">
        <v>44</v>
      </c>
      <c r="G41" s="100"/>
      <c r="H41" s="94" t="s">
        <v>107</v>
      </c>
    </row>
    <row r="42" spans="2:8" ht="67.5" customHeight="1" x14ac:dyDescent="0.25">
      <c r="B42" s="91"/>
      <c r="C42" s="97"/>
      <c r="D42" s="91"/>
      <c r="E42" s="98"/>
      <c r="F42" s="103" t="s">
        <v>108</v>
      </c>
      <c r="G42" s="104"/>
      <c r="H42" s="94"/>
    </row>
    <row r="43" spans="2:8" ht="35.25" customHeight="1" x14ac:dyDescent="0.25">
      <c r="B43" s="91"/>
      <c r="C43" s="97"/>
      <c r="D43" s="91"/>
      <c r="E43" s="98"/>
      <c r="F43" s="103" t="s">
        <v>129</v>
      </c>
      <c r="G43" s="104"/>
      <c r="H43" s="94"/>
    </row>
    <row r="44" spans="2:8" ht="45" customHeight="1" x14ac:dyDescent="0.25">
      <c r="B44" s="91">
        <v>2</v>
      </c>
      <c r="C44" s="97" t="s">
        <v>50</v>
      </c>
      <c r="D44" s="91">
        <v>2</v>
      </c>
      <c r="E44" s="98">
        <v>1</v>
      </c>
      <c r="F44" s="99" t="s">
        <v>44</v>
      </c>
      <c r="G44" s="100"/>
      <c r="H44" s="94" t="s">
        <v>107</v>
      </c>
    </row>
    <row r="45" spans="2:8" ht="63" customHeight="1" x14ac:dyDescent="0.25">
      <c r="B45" s="91"/>
      <c r="C45" s="97"/>
      <c r="D45" s="91"/>
      <c r="E45" s="98"/>
      <c r="F45" s="103" t="s">
        <v>109</v>
      </c>
      <c r="G45" s="104"/>
      <c r="H45" s="94"/>
    </row>
    <row r="46" spans="2:8" ht="31.5" customHeight="1" x14ac:dyDescent="0.25">
      <c r="B46" s="91"/>
      <c r="C46" s="97"/>
      <c r="D46" s="91"/>
      <c r="E46" s="98"/>
      <c r="F46" s="105" t="s">
        <v>110</v>
      </c>
      <c r="G46" s="106"/>
      <c r="H46" s="94"/>
    </row>
    <row r="47" spans="2:8" x14ac:dyDescent="0.25">
      <c r="B47" s="95" t="s">
        <v>51</v>
      </c>
      <c r="C47" s="95"/>
      <c r="D47" s="95"/>
      <c r="E47" s="95"/>
      <c r="F47" s="96"/>
      <c r="G47" s="96"/>
      <c r="H47" s="95"/>
    </row>
    <row r="48" spans="2:8" ht="122.25" customHeight="1" x14ac:dyDescent="0.25">
      <c r="B48" s="32">
        <v>1</v>
      </c>
      <c r="C48" s="10" t="s">
        <v>52</v>
      </c>
      <c r="D48" s="32">
        <v>1</v>
      </c>
      <c r="E48" s="32">
        <v>0.5</v>
      </c>
      <c r="F48" s="40">
        <v>93000</v>
      </c>
      <c r="G48" s="40">
        <v>46500</v>
      </c>
      <c r="H48" s="32" t="s">
        <v>53</v>
      </c>
    </row>
    <row r="49" spans="2:10" x14ac:dyDescent="0.25">
      <c r="B49" s="93" t="s">
        <v>91</v>
      </c>
      <c r="C49" s="93"/>
      <c r="D49" s="93"/>
      <c r="E49" s="93"/>
      <c r="F49" s="93"/>
      <c r="G49" s="93"/>
      <c r="H49" s="93"/>
    </row>
    <row r="50" spans="2:10" ht="60.75" customHeight="1" x14ac:dyDescent="0.25">
      <c r="B50" s="61">
        <v>1</v>
      </c>
      <c r="C50" s="62" t="s">
        <v>54</v>
      </c>
      <c r="D50" s="61">
        <v>1</v>
      </c>
      <c r="E50" s="63">
        <v>1</v>
      </c>
      <c r="F50" s="60">
        <v>98900</v>
      </c>
      <c r="G50" s="60">
        <v>98900</v>
      </c>
      <c r="H50" s="61" t="s">
        <v>140</v>
      </c>
    </row>
    <row r="51" spans="2:10" x14ac:dyDescent="0.25">
      <c r="B51" s="95" t="s">
        <v>55</v>
      </c>
      <c r="C51" s="95"/>
      <c r="D51" s="95"/>
      <c r="E51" s="95"/>
      <c r="F51" s="95"/>
      <c r="G51" s="95"/>
      <c r="H51" s="95"/>
    </row>
    <row r="52" spans="2:10" ht="38.25" customHeight="1" x14ac:dyDescent="0.25">
      <c r="B52" s="50">
        <v>1</v>
      </c>
      <c r="C52" s="10" t="s">
        <v>141</v>
      </c>
      <c r="D52" s="50">
        <v>4</v>
      </c>
      <c r="E52" s="14">
        <v>4</v>
      </c>
      <c r="F52" s="40">
        <v>204600</v>
      </c>
      <c r="G52" s="40">
        <v>818400</v>
      </c>
      <c r="H52" s="50" t="s">
        <v>111</v>
      </c>
    </row>
    <row r="53" spans="2:10" ht="35.25" customHeight="1" x14ac:dyDescent="0.25">
      <c r="B53" s="32">
        <v>2</v>
      </c>
      <c r="C53" s="10" t="s">
        <v>56</v>
      </c>
      <c r="D53" s="32">
        <v>4</v>
      </c>
      <c r="E53" s="14">
        <v>4</v>
      </c>
      <c r="F53" s="40">
        <v>93000</v>
      </c>
      <c r="G53" s="40">
        <v>372000</v>
      </c>
      <c r="H53" s="32" t="s">
        <v>111</v>
      </c>
    </row>
    <row r="54" spans="2:10" ht="48" customHeight="1" x14ac:dyDescent="0.25">
      <c r="B54" s="32">
        <v>3</v>
      </c>
      <c r="C54" s="10" t="s">
        <v>57</v>
      </c>
      <c r="D54" s="32">
        <v>4</v>
      </c>
      <c r="E54" s="14">
        <v>4</v>
      </c>
      <c r="F54" s="40">
        <v>93000</v>
      </c>
      <c r="G54" s="40">
        <v>372000</v>
      </c>
      <c r="H54" s="32" t="s">
        <v>112</v>
      </c>
      <c r="J54" t="s">
        <v>90</v>
      </c>
    </row>
    <row r="55" spans="2:10" ht="27.75" customHeight="1" x14ac:dyDescent="0.25">
      <c r="B55" s="111" t="s">
        <v>130</v>
      </c>
      <c r="C55" s="111"/>
      <c r="D55" s="111"/>
      <c r="E55" s="111"/>
      <c r="F55" s="111"/>
      <c r="G55" s="111"/>
      <c r="H55" s="111"/>
    </row>
    <row r="56" spans="2:10" ht="13.5" customHeight="1" x14ac:dyDescent="0.25">
      <c r="B56" s="87" t="s">
        <v>58</v>
      </c>
      <c r="C56" s="88"/>
      <c r="D56" s="88"/>
      <c r="E56" s="88"/>
      <c r="F56" s="88"/>
      <c r="G56" s="88"/>
      <c r="H56" s="89"/>
    </row>
    <row r="57" spans="2:10" ht="19.5" customHeight="1" x14ac:dyDescent="0.25">
      <c r="B57" s="31">
        <v>1</v>
      </c>
      <c r="C57" s="15" t="s">
        <v>59</v>
      </c>
      <c r="D57" s="31">
        <v>1</v>
      </c>
      <c r="E57" s="31">
        <v>0.25</v>
      </c>
      <c r="F57" s="116" t="s">
        <v>164</v>
      </c>
      <c r="G57" s="117"/>
      <c r="H57" s="118"/>
    </row>
    <row r="58" spans="2:10" ht="21" customHeight="1" x14ac:dyDescent="0.25">
      <c r="B58" s="32">
        <v>2</v>
      </c>
      <c r="C58" s="10" t="s">
        <v>60</v>
      </c>
      <c r="D58" s="32">
        <v>1</v>
      </c>
      <c r="E58" s="32">
        <v>0.25</v>
      </c>
      <c r="F58" s="119"/>
      <c r="G58" s="120"/>
      <c r="H58" s="121"/>
    </row>
    <row r="59" spans="2:10" ht="24.75" customHeight="1" x14ac:dyDescent="0.25">
      <c r="B59" s="93" t="s">
        <v>61</v>
      </c>
      <c r="C59" s="93"/>
      <c r="D59" s="93"/>
      <c r="E59" s="93"/>
      <c r="F59" s="119"/>
      <c r="G59" s="120"/>
      <c r="H59" s="121"/>
    </row>
    <row r="60" spans="2:10" ht="29.25" customHeight="1" x14ac:dyDescent="0.25">
      <c r="B60" s="32">
        <v>1</v>
      </c>
      <c r="C60" s="10" t="s">
        <v>62</v>
      </c>
      <c r="D60" s="32">
        <v>1</v>
      </c>
      <c r="E60" s="36">
        <v>0.25</v>
      </c>
      <c r="F60" s="119"/>
      <c r="G60" s="120"/>
      <c r="H60" s="121"/>
    </row>
    <row r="61" spans="2:10" ht="17.25" customHeight="1" x14ac:dyDescent="0.25">
      <c r="B61" s="32">
        <v>2</v>
      </c>
      <c r="C61" s="10" t="s">
        <v>60</v>
      </c>
      <c r="D61" s="32">
        <v>1</v>
      </c>
      <c r="E61" s="36">
        <v>0.25</v>
      </c>
      <c r="F61" s="119"/>
      <c r="G61" s="120"/>
      <c r="H61" s="121"/>
    </row>
    <row r="62" spans="2:10" ht="17.25" customHeight="1" x14ac:dyDescent="0.25">
      <c r="B62" s="95" t="s">
        <v>63</v>
      </c>
      <c r="C62" s="95"/>
      <c r="D62" s="95"/>
      <c r="E62" s="95"/>
      <c r="F62" s="119"/>
      <c r="G62" s="120"/>
      <c r="H62" s="121"/>
    </row>
    <row r="63" spans="2:10" x14ac:dyDescent="0.25">
      <c r="B63" s="32">
        <v>1</v>
      </c>
      <c r="C63" s="10" t="s">
        <v>64</v>
      </c>
      <c r="D63" s="32">
        <v>1</v>
      </c>
      <c r="E63" s="36">
        <v>0.25</v>
      </c>
      <c r="F63" s="119"/>
      <c r="G63" s="120"/>
      <c r="H63" s="121"/>
    </row>
    <row r="64" spans="2:10" ht="18.75" customHeight="1" x14ac:dyDescent="0.25">
      <c r="B64" s="32">
        <v>2</v>
      </c>
      <c r="C64" s="10" t="s">
        <v>60</v>
      </c>
      <c r="D64" s="32">
        <v>1</v>
      </c>
      <c r="E64" s="36">
        <v>0.25</v>
      </c>
      <c r="F64" s="119"/>
      <c r="G64" s="120"/>
      <c r="H64" s="121"/>
    </row>
    <row r="65" spans="2:8" x14ac:dyDescent="0.25">
      <c r="B65" s="95" t="s">
        <v>65</v>
      </c>
      <c r="C65" s="95"/>
      <c r="D65" s="95"/>
      <c r="E65" s="95"/>
      <c r="F65" s="119"/>
      <c r="G65" s="120"/>
      <c r="H65" s="121"/>
    </row>
    <row r="66" spans="2:8" x14ac:dyDescent="0.25">
      <c r="B66" s="32">
        <v>1</v>
      </c>
      <c r="C66" s="10" t="s">
        <v>66</v>
      </c>
      <c r="D66" s="32">
        <v>1</v>
      </c>
      <c r="E66" s="36">
        <v>0.25</v>
      </c>
      <c r="F66" s="119"/>
      <c r="G66" s="120"/>
      <c r="H66" s="121"/>
    </row>
    <row r="67" spans="2:8" ht="20.25" customHeight="1" x14ac:dyDescent="0.25">
      <c r="B67" s="32">
        <v>2</v>
      </c>
      <c r="C67" s="10" t="s">
        <v>60</v>
      </c>
      <c r="D67" s="32">
        <v>1</v>
      </c>
      <c r="E67" s="36">
        <v>0.25</v>
      </c>
      <c r="F67" s="119"/>
      <c r="G67" s="120"/>
      <c r="H67" s="121"/>
    </row>
    <row r="68" spans="2:8" x14ac:dyDescent="0.25">
      <c r="B68" s="95" t="s">
        <v>67</v>
      </c>
      <c r="C68" s="95"/>
      <c r="D68" s="95"/>
      <c r="E68" s="95"/>
      <c r="F68" s="119"/>
      <c r="G68" s="120"/>
      <c r="H68" s="121"/>
    </row>
    <row r="69" spans="2:8" ht="19.5" customHeight="1" x14ac:dyDescent="0.25">
      <c r="B69" s="32">
        <v>1</v>
      </c>
      <c r="C69" s="10" t="s">
        <v>68</v>
      </c>
      <c r="D69" s="32">
        <v>1</v>
      </c>
      <c r="E69" s="36">
        <v>0.25</v>
      </c>
      <c r="F69" s="119"/>
      <c r="G69" s="120"/>
      <c r="H69" s="121"/>
    </row>
    <row r="70" spans="2:8" ht="23.25" customHeight="1" x14ac:dyDescent="0.25">
      <c r="B70" s="32">
        <v>2</v>
      </c>
      <c r="C70" s="10" t="s">
        <v>60</v>
      </c>
      <c r="D70" s="32">
        <v>1</v>
      </c>
      <c r="E70" s="36">
        <v>0.25</v>
      </c>
      <c r="F70" s="122"/>
      <c r="G70" s="123"/>
      <c r="H70" s="124"/>
    </row>
    <row r="71" spans="2:8" ht="17.25" x14ac:dyDescent="0.25">
      <c r="B71" s="111" t="s">
        <v>94</v>
      </c>
      <c r="C71" s="111"/>
      <c r="D71" s="111"/>
      <c r="E71" s="111"/>
      <c r="F71" s="111"/>
      <c r="G71" s="111"/>
      <c r="H71" s="111"/>
    </row>
    <row r="72" spans="2:8" x14ac:dyDescent="0.25">
      <c r="B72" s="95" t="s">
        <v>69</v>
      </c>
      <c r="C72" s="95"/>
      <c r="D72" s="95"/>
      <c r="E72" s="95"/>
      <c r="F72" s="95"/>
      <c r="G72" s="95"/>
      <c r="H72" s="95"/>
    </row>
    <row r="73" spans="2:8" ht="99" customHeight="1" x14ac:dyDescent="0.25">
      <c r="B73" s="32">
        <v>1</v>
      </c>
      <c r="C73" s="10" t="s">
        <v>70</v>
      </c>
      <c r="D73" s="32">
        <v>1</v>
      </c>
      <c r="E73" s="36">
        <v>0.25</v>
      </c>
      <c r="F73" s="91" t="s">
        <v>113</v>
      </c>
      <c r="G73" s="91"/>
      <c r="H73" s="32" t="s">
        <v>114</v>
      </c>
    </row>
    <row r="74" spans="2:8" ht="99" customHeight="1" x14ac:dyDescent="0.25">
      <c r="B74" s="30">
        <v>2</v>
      </c>
      <c r="C74" s="30" t="s">
        <v>60</v>
      </c>
      <c r="D74" s="30">
        <v>1</v>
      </c>
      <c r="E74" s="36">
        <v>0.25</v>
      </c>
      <c r="F74" s="133" t="s">
        <v>115</v>
      </c>
      <c r="G74" s="134"/>
      <c r="H74" s="30" t="s">
        <v>114</v>
      </c>
    </row>
    <row r="75" spans="2:8" ht="21.75" customHeight="1" x14ac:dyDescent="0.25">
      <c r="B75" s="95" t="s">
        <v>71</v>
      </c>
      <c r="C75" s="95"/>
      <c r="D75" s="95"/>
      <c r="E75" s="95"/>
      <c r="F75" s="113"/>
      <c r="G75" s="113"/>
      <c r="H75" s="95"/>
    </row>
    <row r="76" spans="2:8" ht="105.75" customHeight="1" x14ac:dyDescent="0.25">
      <c r="B76" s="32">
        <v>1</v>
      </c>
      <c r="C76" s="10" t="s">
        <v>72</v>
      </c>
      <c r="D76" s="32">
        <v>1</v>
      </c>
      <c r="E76" s="36">
        <v>0.25</v>
      </c>
      <c r="F76" s="101" t="s">
        <v>116</v>
      </c>
      <c r="G76" s="94"/>
      <c r="H76" s="33" t="s">
        <v>114</v>
      </c>
    </row>
    <row r="77" spans="2:8" ht="94.5" customHeight="1" x14ac:dyDescent="0.25">
      <c r="B77" s="32">
        <v>2</v>
      </c>
      <c r="C77" s="10" t="s">
        <v>60</v>
      </c>
      <c r="D77" s="32">
        <v>1</v>
      </c>
      <c r="E77" s="32" t="s">
        <v>89</v>
      </c>
      <c r="F77" s="92" t="s">
        <v>117</v>
      </c>
      <c r="G77" s="92"/>
      <c r="H77" s="33" t="s">
        <v>114</v>
      </c>
    </row>
    <row r="78" spans="2:8" ht="27.75" customHeight="1" x14ac:dyDescent="0.25">
      <c r="B78" s="95" t="s">
        <v>73</v>
      </c>
      <c r="C78" s="95"/>
      <c r="D78" s="95"/>
      <c r="E78" s="95"/>
      <c r="F78" s="95"/>
      <c r="G78" s="95"/>
      <c r="H78" s="95"/>
    </row>
    <row r="79" spans="2:8" ht="105" customHeight="1" x14ac:dyDescent="0.25">
      <c r="B79" s="32">
        <v>1</v>
      </c>
      <c r="C79" s="10" t="s">
        <v>74</v>
      </c>
      <c r="D79" s="32">
        <v>1</v>
      </c>
      <c r="E79" s="36">
        <v>0.25</v>
      </c>
      <c r="F79" s="91" t="s">
        <v>124</v>
      </c>
      <c r="G79" s="91"/>
      <c r="H79" s="32" t="s">
        <v>114</v>
      </c>
    </row>
    <row r="80" spans="2:8" ht="99" customHeight="1" x14ac:dyDescent="0.25">
      <c r="B80" s="32">
        <v>2</v>
      </c>
      <c r="C80" s="10" t="s">
        <v>60</v>
      </c>
      <c r="D80" s="32">
        <v>1</v>
      </c>
      <c r="E80" s="36">
        <v>0.25</v>
      </c>
      <c r="F80" s="91" t="s">
        <v>118</v>
      </c>
      <c r="G80" s="91"/>
      <c r="H80" s="32" t="s">
        <v>114</v>
      </c>
    </row>
    <row r="81" spans="1:8" ht="24" customHeight="1" x14ac:dyDescent="0.25">
      <c r="B81" s="135" t="s">
        <v>83</v>
      </c>
      <c r="C81" s="135"/>
      <c r="D81" s="135"/>
      <c r="E81" s="135"/>
      <c r="F81" s="135"/>
      <c r="G81" s="135"/>
      <c r="H81" s="135"/>
    </row>
    <row r="82" spans="1:8" ht="88.5" customHeight="1" x14ac:dyDescent="0.25">
      <c r="A82" s="42"/>
      <c r="B82" s="43">
        <v>1</v>
      </c>
      <c r="C82" s="44" t="s">
        <v>125</v>
      </c>
      <c r="D82" s="43">
        <v>1</v>
      </c>
      <c r="E82" s="43">
        <v>0.25</v>
      </c>
      <c r="F82" s="136" t="s">
        <v>119</v>
      </c>
      <c r="G82" s="136"/>
      <c r="H82" s="43" t="s">
        <v>120</v>
      </c>
    </row>
    <row r="83" spans="1:8" ht="16.5" customHeight="1" x14ac:dyDescent="0.25">
      <c r="B83" s="135" t="s">
        <v>131</v>
      </c>
      <c r="C83" s="135"/>
      <c r="D83" s="135"/>
      <c r="E83" s="135"/>
      <c r="F83" s="135"/>
      <c r="G83" s="135"/>
      <c r="H83" s="135"/>
    </row>
    <row r="84" spans="1:8" ht="152.25" customHeight="1" x14ac:dyDescent="0.25">
      <c r="A84" s="42"/>
      <c r="B84" s="45">
        <v>1</v>
      </c>
      <c r="C84" s="44" t="s">
        <v>126</v>
      </c>
      <c r="D84" s="127" t="s">
        <v>175</v>
      </c>
      <c r="E84" s="128"/>
      <c r="F84" s="128"/>
      <c r="G84" s="129"/>
      <c r="H84" s="45" t="s">
        <v>177</v>
      </c>
    </row>
    <row r="85" spans="1:8" x14ac:dyDescent="0.25">
      <c r="B85" s="90" t="s">
        <v>75</v>
      </c>
      <c r="C85" s="90"/>
      <c r="D85" s="90"/>
      <c r="E85" s="90"/>
      <c r="F85" s="90"/>
      <c r="G85" s="90"/>
      <c r="H85" s="90"/>
    </row>
    <row r="86" spans="1:8" x14ac:dyDescent="0.25">
      <c r="B86" s="95" t="s">
        <v>76</v>
      </c>
      <c r="C86" s="95"/>
      <c r="D86" s="95"/>
      <c r="E86" s="95"/>
      <c r="F86" s="95"/>
      <c r="G86" s="95"/>
      <c r="H86" s="95"/>
    </row>
    <row r="87" spans="1:8" ht="87" customHeight="1" x14ac:dyDescent="0.25">
      <c r="B87" s="32">
        <v>1</v>
      </c>
      <c r="C87" s="10" t="s">
        <v>77</v>
      </c>
      <c r="D87" s="32">
        <v>1</v>
      </c>
      <c r="E87" s="46">
        <v>0.75</v>
      </c>
      <c r="F87" s="39">
        <v>210600</v>
      </c>
      <c r="G87" s="40">
        <v>157950</v>
      </c>
      <c r="H87" s="43" t="s">
        <v>121</v>
      </c>
    </row>
    <row r="88" spans="1:8" ht="81" customHeight="1" x14ac:dyDescent="0.25">
      <c r="B88" s="32">
        <v>2</v>
      </c>
      <c r="C88" s="10" t="s">
        <v>78</v>
      </c>
      <c r="D88" s="32">
        <v>1</v>
      </c>
      <c r="E88" s="46">
        <v>0.75</v>
      </c>
      <c r="F88" s="39">
        <v>136500</v>
      </c>
      <c r="G88" s="40">
        <v>102375</v>
      </c>
      <c r="H88" s="43" t="s">
        <v>121</v>
      </c>
    </row>
    <row r="89" spans="1:8" ht="16.5" customHeight="1" x14ac:dyDescent="0.25">
      <c r="B89" s="95" t="s">
        <v>79</v>
      </c>
      <c r="C89" s="95"/>
      <c r="D89" s="95"/>
      <c r="E89" s="95"/>
      <c r="F89" s="95"/>
      <c r="G89" s="95"/>
      <c r="H89" s="95"/>
    </row>
    <row r="90" spans="1:8" ht="48" customHeight="1" x14ac:dyDescent="0.25">
      <c r="B90" s="32">
        <v>1</v>
      </c>
      <c r="C90" s="10" t="s">
        <v>80</v>
      </c>
      <c r="D90" s="32">
        <v>1</v>
      </c>
      <c r="E90" s="32">
        <v>0.25</v>
      </c>
      <c r="F90" s="32">
        <v>162000</v>
      </c>
      <c r="G90" s="32">
        <v>40500</v>
      </c>
      <c r="H90" s="32" t="s">
        <v>122</v>
      </c>
    </row>
    <row r="91" spans="1:8" ht="57.75" customHeight="1" x14ac:dyDescent="0.25">
      <c r="B91" s="32">
        <v>2</v>
      </c>
      <c r="C91" s="10" t="s">
        <v>60</v>
      </c>
      <c r="D91" s="32">
        <v>1</v>
      </c>
      <c r="E91" s="32">
        <v>0.25</v>
      </c>
      <c r="F91" s="32">
        <v>105000</v>
      </c>
      <c r="G91" s="32">
        <v>26250</v>
      </c>
      <c r="H91" s="32" t="s">
        <v>122</v>
      </c>
    </row>
    <row r="92" spans="1:8" x14ac:dyDescent="0.25">
      <c r="B92" s="95" t="s">
        <v>81</v>
      </c>
      <c r="C92" s="95"/>
      <c r="D92" s="95"/>
      <c r="E92" s="95"/>
      <c r="F92" s="95"/>
      <c r="G92" s="95"/>
      <c r="H92" s="95"/>
    </row>
    <row r="93" spans="1:8" ht="45" customHeight="1" x14ac:dyDescent="0.25">
      <c r="B93" s="32">
        <v>1</v>
      </c>
      <c r="C93" s="34" t="s">
        <v>82</v>
      </c>
      <c r="D93" s="32">
        <v>1</v>
      </c>
      <c r="E93" s="32">
        <v>0.25</v>
      </c>
      <c r="F93" s="40">
        <v>162000</v>
      </c>
      <c r="G93" s="40">
        <v>40500</v>
      </c>
      <c r="H93" s="32" t="s">
        <v>165</v>
      </c>
    </row>
    <row r="94" spans="1:8" ht="46.5" customHeight="1" x14ac:dyDescent="0.25">
      <c r="B94" s="32">
        <v>2</v>
      </c>
      <c r="C94" s="34" t="s">
        <v>60</v>
      </c>
      <c r="D94" s="32">
        <v>1</v>
      </c>
      <c r="E94" s="32">
        <v>0.25</v>
      </c>
      <c r="F94" s="40">
        <v>105000</v>
      </c>
      <c r="G94" s="40">
        <v>26250</v>
      </c>
      <c r="H94" s="32" t="s">
        <v>122</v>
      </c>
    </row>
    <row r="95" spans="1:8" x14ac:dyDescent="0.25">
      <c r="B95" s="95" t="s">
        <v>128</v>
      </c>
      <c r="C95" s="95"/>
      <c r="D95" s="95"/>
      <c r="E95" s="95"/>
      <c r="F95" s="95"/>
      <c r="G95" s="95"/>
      <c r="H95" s="95"/>
    </row>
    <row r="96" spans="1:8" ht="93.75" customHeight="1" x14ac:dyDescent="0.25">
      <c r="B96" s="35">
        <v>1</v>
      </c>
      <c r="C96" s="37" t="s">
        <v>60</v>
      </c>
      <c r="D96" s="35">
        <v>1</v>
      </c>
      <c r="E96" s="35">
        <v>0.25</v>
      </c>
      <c r="F96" s="40">
        <v>93000</v>
      </c>
      <c r="G96" s="40">
        <v>23250</v>
      </c>
      <c r="H96" s="35" t="s">
        <v>127</v>
      </c>
    </row>
    <row r="97" spans="2:8" ht="37.5" customHeight="1" thickBot="1" x14ac:dyDescent="0.3">
      <c r="B97" s="130" t="s">
        <v>176</v>
      </c>
      <c r="C97" s="131"/>
      <c r="D97" s="131"/>
      <c r="E97" s="131"/>
      <c r="F97" s="131"/>
      <c r="G97" s="131"/>
      <c r="H97" s="132"/>
    </row>
    <row r="100" spans="2:8" ht="16.5" x14ac:dyDescent="0.3">
      <c r="C100" s="48" t="s">
        <v>137</v>
      </c>
      <c r="D100" s="49"/>
      <c r="G100" s="75" t="s">
        <v>138</v>
      </c>
      <c r="H100" s="75"/>
    </row>
    <row r="101" spans="2:8" x14ac:dyDescent="0.25">
      <c r="D101" s="4"/>
    </row>
  </sheetData>
  <mergeCells count="89">
    <mergeCell ref="F16:G16"/>
    <mergeCell ref="D84:G84"/>
    <mergeCell ref="B92:H92"/>
    <mergeCell ref="B97:H97"/>
    <mergeCell ref="F74:G74"/>
    <mergeCell ref="B75:H75"/>
    <mergeCell ref="F76:G76"/>
    <mergeCell ref="B78:H78"/>
    <mergeCell ref="F79:G79"/>
    <mergeCell ref="B81:H81"/>
    <mergeCell ref="F82:G82"/>
    <mergeCell ref="B86:H86"/>
    <mergeCell ref="B89:H89"/>
    <mergeCell ref="B95:H95"/>
    <mergeCell ref="B83:H83"/>
    <mergeCell ref="B55:H55"/>
    <mergeCell ref="F57:H70"/>
    <mergeCell ref="B71:H71"/>
    <mergeCell ref="B72:H72"/>
    <mergeCell ref="F73:G73"/>
    <mergeCell ref="B68:E68"/>
    <mergeCell ref="B65:E65"/>
    <mergeCell ref="B59:E59"/>
    <mergeCell ref="B62:E62"/>
    <mergeCell ref="C33:C35"/>
    <mergeCell ref="D33:D35"/>
    <mergeCell ref="E33:E35"/>
    <mergeCell ref="F33:G33"/>
    <mergeCell ref="F34:G34"/>
    <mergeCell ref="F35:G35"/>
    <mergeCell ref="B51:H51"/>
    <mergeCell ref="D25:H25"/>
    <mergeCell ref="C3:H3"/>
    <mergeCell ref="D26:H26"/>
    <mergeCell ref="B13:H13"/>
    <mergeCell ref="B8:D8"/>
    <mergeCell ref="B28:H28"/>
    <mergeCell ref="B29:H29"/>
    <mergeCell ref="B30:B32"/>
    <mergeCell ref="C30:C32"/>
    <mergeCell ref="D30:D32"/>
    <mergeCell ref="E30:E32"/>
    <mergeCell ref="F30:G30"/>
    <mergeCell ref="F31:G31"/>
    <mergeCell ref="F32:G32"/>
    <mergeCell ref="H30:H32"/>
    <mergeCell ref="B38:B39"/>
    <mergeCell ref="C38:C39"/>
    <mergeCell ref="D38:D39"/>
    <mergeCell ref="E38:E39"/>
    <mergeCell ref="F38:G38"/>
    <mergeCell ref="F39:G39"/>
    <mergeCell ref="C36:C37"/>
    <mergeCell ref="D36:D37"/>
    <mergeCell ref="E36:E37"/>
    <mergeCell ref="F36:G36"/>
    <mergeCell ref="F37:G37"/>
    <mergeCell ref="H36:H37"/>
    <mergeCell ref="H33:H35"/>
    <mergeCell ref="B33:B35"/>
    <mergeCell ref="F45:G45"/>
    <mergeCell ref="F46:G46"/>
    <mergeCell ref="B40:H40"/>
    <mergeCell ref="B41:B43"/>
    <mergeCell ref="C41:C43"/>
    <mergeCell ref="D41:D43"/>
    <mergeCell ref="E41:E43"/>
    <mergeCell ref="F41:G41"/>
    <mergeCell ref="F42:G42"/>
    <mergeCell ref="F43:G43"/>
    <mergeCell ref="H41:H43"/>
    <mergeCell ref="H38:H39"/>
    <mergeCell ref="B36:B37"/>
    <mergeCell ref="G100:H100"/>
    <mergeCell ref="F2:H2"/>
    <mergeCell ref="B56:H56"/>
    <mergeCell ref="B6:H6"/>
    <mergeCell ref="B85:H85"/>
    <mergeCell ref="F80:G80"/>
    <mergeCell ref="F77:G77"/>
    <mergeCell ref="B49:H49"/>
    <mergeCell ref="H44:H46"/>
    <mergeCell ref="B47:H47"/>
    <mergeCell ref="B44:B46"/>
    <mergeCell ref="C44:C46"/>
    <mergeCell ref="D44:D46"/>
    <mergeCell ref="E44:E46"/>
    <mergeCell ref="F44:G44"/>
    <mergeCell ref="D27:H27"/>
  </mergeCells>
  <pageMargins left="0.19685039370078741" right="0.70866141732283472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2022-01-20T13:31:59Z</cp:lastPrinted>
  <dcterms:created xsi:type="dcterms:W3CDTF">2017-11-09T07:14:30Z</dcterms:created>
  <dcterms:modified xsi:type="dcterms:W3CDTF">2022-01-20T13:38:33Z</dcterms:modified>
</cp:coreProperties>
</file>