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354328B7-D35E-4556-860A-A803DAA6589D}" xr6:coauthVersionLast="47" xr6:coauthVersionMax="47" xr10:uidLastSave="{00000000-0000-0000-0000-000000000000}"/>
  <bookViews>
    <workbookView xWindow="735" yWindow="735" windowWidth="22035" windowHeight="14895" xr2:uid="{00000000-000D-0000-FFFF-FFFF00000000}"/>
  </bookViews>
  <sheets>
    <sheet name="Лист1" sheetId="5"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8" i="5" l="1"/>
  <c r="E38" i="5"/>
  <c r="C38" i="5"/>
  <c r="B38" i="5"/>
  <c r="D36" i="5"/>
  <c r="E36" i="5"/>
  <c r="C36" i="5"/>
  <c r="E34" i="5"/>
  <c r="C34" i="5"/>
  <c r="E32" i="5"/>
  <c r="D32" i="5"/>
  <c r="C32" i="5"/>
  <c r="E28" i="5"/>
  <c r="D28" i="5"/>
  <c r="C28" i="5"/>
  <c r="D26" i="5"/>
  <c r="E26" i="5"/>
  <c r="C26" i="5"/>
  <c r="D24" i="5"/>
  <c r="E24" i="5"/>
  <c r="C24" i="5"/>
</calcChain>
</file>

<file path=xl/sharedStrings.xml><?xml version="1.0" encoding="utf-8"?>
<sst xmlns="http://schemas.openxmlformats.org/spreadsheetml/2006/main" count="82" uniqueCount="55">
  <si>
    <t>Տարեկան</t>
  </si>
  <si>
    <t>Տրամաբանական մոդելի բաղադրիչ</t>
  </si>
  <si>
    <t>Մ Ո Ն Ի Թ Ո Ր Ի Ն Գ Ի  Ա Ն Ձ Ն Ա Գ Ի Ր</t>
  </si>
  <si>
    <t>Ցուցանիշի ստացման աղբյուր</t>
  </si>
  <si>
    <t>Ցուցանիշի ստացման մեթոդ</t>
  </si>
  <si>
    <t>X</t>
  </si>
  <si>
    <t>Փաստաթղթային ուսումնասիրություն</t>
  </si>
  <si>
    <t>Համայնքապետա-րան</t>
  </si>
  <si>
    <t>ՀԱՄԱՅՆՔԻ ԿԱՅՈՒՆ ԶԱՐԳԱՑՈՒՄ</t>
  </si>
  <si>
    <t>1.Աղքատության շեմից ցածր գտնվող ընտանիքների հարաբերությունը համայնքի ընտանիքների ընդհանուր թվին (արտահայտված տոկոսով)</t>
  </si>
  <si>
    <t>ՀԱՄԱՅՆՔԻ ԱՆՄԻՋԱԿԱՆ ՆՊԱՏԱԿՆԵՐ</t>
  </si>
  <si>
    <t>1.Նախադպրոցական կրթության և արտադպրոցական դաստիարակության կազմակերպումը , այդ թվում`</t>
  </si>
  <si>
    <t>Սոցիալական աջակցության տարածքային գործակալություն</t>
  </si>
  <si>
    <t xml:space="preserve"> Ներածություն</t>
  </si>
  <si>
    <t xml:space="preserve"> </t>
  </si>
  <si>
    <t>(Բյուրեղավան համայնք)</t>
  </si>
  <si>
    <t>Կիսամ-յակային</t>
  </si>
  <si>
    <t>Տվյալների հավաքագրման պարբերականութ-յունը</t>
  </si>
  <si>
    <t xml:space="preserve">3.Համայնքում գրանցված բնակիչների թվի փոփոխությունը նախորդ տարվա համեմատ, արտահայտված տոկոսով </t>
  </si>
  <si>
    <t>ՀԱՇՎԵՏՎՈՒԹՅՈՒՆ</t>
  </si>
  <si>
    <t xml:space="preserve">Ցուցանիշի փաստացի արժեք (ծրագրի կազմման տարուն նախորդող տարի  </t>
  </si>
  <si>
    <t xml:space="preserve">Ցուցանիշի թիրախային արժեք </t>
  </si>
  <si>
    <t xml:space="preserve">Ցուցանիշի փաստացի արժեք </t>
  </si>
  <si>
    <r>
      <t>2.</t>
    </r>
    <r>
      <rPr>
        <sz val="11"/>
        <color theme="1"/>
        <rFont val="GHEA Mariam"/>
        <family val="3"/>
      </rPr>
      <t xml:space="preserve"> </t>
    </r>
    <r>
      <rPr>
        <b/>
        <sz val="10"/>
        <color theme="1"/>
        <rFont val="GHEA Mariam"/>
        <family val="3"/>
      </rPr>
      <t>Համայնքում մարզական կյանքի կազմակերպումը, ֆիզիկական կուլտուրայի և առողջ ապրելակերպի խրախուսումը, այդ թվում`</t>
    </r>
  </si>
  <si>
    <t>4. Համայնքի հասարակական տրանսպորտի աշխատանքի կազմակերպումը, համայնքային ճանապարհային ենթակառուցվածքների պահպանումը և շահագործումը, այդ թվում`</t>
  </si>
  <si>
    <t>5.Բարեգործության խթանումը` համայնքում մշակութային, կրթական, գիտական, առողջապահական, մարզական, սոցիալական և այլ հաստատությունների հիմնադրման, ֆինանսավորման, ինչպես նաև դրանց ֆինանսական անկախության ապահովման նպատակով, 
այդ թվում ՝</t>
  </si>
  <si>
    <t>1.Համայնքի եկեղեցու կառուցման աշխատանքների ավարտը</t>
  </si>
  <si>
    <t>1.Համայնքի փողոցների բարեկարգումը</t>
  </si>
  <si>
    <t>Բարեգործների կողմից իրականացվել են շին. աշխատանքներ, որոնք գումարային տեսքով հարավոր չէ ներկայացնել</t>
  </si>
  <si>
    <t xml:space="preserve">Համաձայն «Տեղական Ինքնակառավարման մասին օրենքի» 82-րդ հոդվածի 7-րդ մասի՝ մինչև հաշվետու բյուջետային տարվան հաջորդող տարվա մարտի 1-ը բյուջեի կատարման տարեկան հաշվետվության հետ համայնքի ղեկավարը համայնքի ավագանուն է ներկայացնում հաշվետու տարում հնգամյա զարգացման ծրագրի   իրականացման վերաբերյալ հաշվետվություն, որը ենթակա է հրապարակման՝ օրենքով սահմանված կարգով: 
Հայաստանի Հանրապետության Կոտայքի մարզի Բյուրեղավան համայնքի 2018-2022 թվականների հնգամյա զարգացման ծրագրի ներքին մոնիթորինգն իրականացվել է Բյուրեղավան համայնքի ղեկավարին կից համայնքի զարգացման հնգամյա ծրագրի և տարեկան բյուջեի կառավարման խորհրդակցական մարմնի կողմից՝ ըստ ոլորտային ծրագրերի ու միջոցառումների աշխատանքների կատարման ցուցանիշների: </t>
  </si>
  <si>
    <t>2020թ</t>
  </si>
  <si>
    <t xml:space="preserve"> 1.Բյուրեղավան բնակավայրի նախադպրուցական հաստատության շենքային պայմանների ընդլայնում</t>
  </si>
  <si>
    <t>3. Համայնքի բնակավայրերի կառուցապատումը, բարեկարգումը և կանաչապատումը, համայնքի աղբահանությունը և սանիտարական մաքրումը, կոմունալ տնտեսության աշխատանքների ապահովումը, ինչպես նաև համայնքային գերեզմանատների պահպանումը և գործունեության ապահովումը, այդ թվում`</t>
  </si>
  <si>
    <t>6. Համայնքում շրջակա միջավայրի պահպանությունը, էներգախնայողության և վերականգնվող էներգիայի ծրագրերի իրականացումը,  այդ թվում`</t>
  </si>
  <si>
    <t>7. Բյուրեղավան համայնքում բնակչության առողջության պահպանման և բարելավման ծրագրերի իրականացում, արդյունավետ և մատչելի բժշկական սպասարկման պայմանների ստեղծում,այդ թվում՝</t>
  </si>
  <si>
    <t xml:space="preserve">1.Բյուրեղավան համայնքի Բյուրեղավան բնակավայրի «Անդրանիկ Պետրոսյանի անվան Բյուրեղավանի քաղաքային պոլիկլինիկա» ՓԲԸ-ի շենքի և բակի հիմնանորոգման աշխատանքներ: </t>
  </si>
  <si>
    <t>Հաշվարկ</t>
  </si>
  <si>
    <t xml:space="preserve">ՀՀ  ՊԵՏ ՌԵԳԻՍՏՐԻ տվյալներ    </t>
  </si>
  <si>
    <t>70000.0</t>
  </si>
  <si>
    <t>49787.9</t>
  </si>
  <si>
    <t>Հավելված</t>
  </si>
  <si>
    <t>Բյուրեղավան համայնքի ավագանու</t>
  </si>
  <si>
    <t>2.Համայնքի սեփական եկամուտների տարեկան աճ, արտահայտված տոկոսով</t>
  </si>
  <si>
    <t>1.Արևային ջրատաքացուցիչների տեղադրում
Փողոցային լուսավորության համակարգի էներգիախնայող լամպերով փոխարինում</t>
  </si>
  <si>
    <t>5.Բյուրեղավան բնակավայրի բազմաբնակարան  շենքերի տանիքների կապիտալ վերանորոգում</t>
  </si>
  <si>
    <t>4.Համայնքի ոռոգման ցանցի հիմնանորոգումն ու վերակառուցում</t>
  </si>
  <si>
    <t>1.Բյուրեղավան բնակավայրի մանկապատանեկան մարզադպրոցի կառուցումը և մարզադաշտի հիմնանորոգում</t>
  </si>
  <si>
    <t>( 2021 թվական)</t>
  </si>
  <si>
    <t>2021թ</t>
  </si>
  <si>
    <t>3.Բյուրեղավան բնակավայրի հանգստի գոտու վերականգնումը</t>
  </si>
  <si>
    <t>2021 ԹՎԱԿԱՆԻՆ ՀԱՄԱՅՔՆԻ ՀՆԳԱՄՅԱ ԶԱՐԳԱՑՄԱՆ ԾՐԱԳՐԻ ԻՐԱԿԱՆԱՑՄԱՆ</t>
  </si>
  <si>
    <t>մոտ 50%</t>
  </si>
  <si>
    <r>
      <rPr>
        <b/>
        <i/>
        <sz val="10"/>
        <color theme="1"/>
        <rFont val="GHEA Mariam"/>
        <family val="3"/>
      </rPr>
      <t>Ծանոթացում:</t>
    </r>
    <r>
      <rPr>
        <sz val="10"/>
        <color theme="1"/>
        <rFont val="GHEA Mariam"/>
        <family val="3"/>
      </rPr>
      <t xml:space="preserve">  2021 թվականին Բյուրեղավան համայնքի հնգամյա զարգացման ծրագով նախատեսված ծրագրերի մի մասը չի իրականացվել, քանի որ համայնքի բյուջեի միջոցներն  ուղղվել են Հայաստանի Հանրապետության պետական բյուջեից նպատակային հատկացումներ՝ սուբվենցիաներ ստանալու նպատակով  ծրագրերի իրականացմանը՝ մասնավորապես Ջրաբեր բնակավայրի խմելու ջրի ներքին ցանցի կառուցմանը:</t>
    </r>
  </si>
  <si>
    <t>2022թվականի մարտի _____-ի   N ___-Ա որոշման</t>
  </si>
  <si>
    <t xml:space="preserve">Ցուցանիշի կատարողական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</si>
</sst>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
    <numFmt numFmtId="166" formatCode="0.0"/>
  </numFmts>
  <fonts count="16" x14ac:knownFonts="1">
    <font>
      <sz val="11"/>
      <color theme="1"/>
      <name val="Calibri"/>
      <family val="2"/>
      <scheme val="minor"/>
    </font>
    <font>
      <sz val="10"/>
      <color theme="1"/>
      <name val="GHEA Grapalat"/>
      <family val="3"/>
    </font>
    <font>
      <sz val="10"/>
      <color theme="1"/>
      <name val="GHEA Mariam"/>
      <family val="3"/>
    </font>
    <font>
      <b/>
      <sz val="10"/>
      <color theme="1"/>
      <name val="GHEA Grapalat"/>
      <charset val="204"/>
    </font>
    <font>
      <sz val="11"/>
      <color theme="1"/>
      <name val="Calibri"/>
      <family val="2"/>
      <scheme val="minor"/>
    </font>
    <font>
      <sz val="12"/>
      <color rgb="FF000000"/>
      <name val="Tahoma"/>
      <family val="2"/>
      <charset val="204"/>
    </font>
    <font>
      <sz val="11"/>
      <color theme="1"/>
      <name val="GHEA Mariam"/>
      <family val="3"/>
    </font>
    <font>
      <b/>
      <sz val="10"/>
      <color theme="1"/>
      <name val="GHEA Mariam"/>
      <family val="3"/>
    </font>
    <font>
      <b/>
      <sz val="11"/>
      <color theme="1"/>
      <name val="GHEA Mariam"/>
      <family val="3"/>
    </font>
    <font>
      <b/>
      <sz val="9"/>
      <color theme="1"/>
      <name val="GHEA Mariam"/>
      <family val="3"/>
    </font>
    <font>
      <sz val="11"/>
      <color rgb="FFFF0000"/>
      <name val="GHEA Mariam"/>
      <family val="3"/>
    </font>
    <font>
      <sz val="10"/>
      <name val="GHEA Mariam"/>
      <family val="3"/>
    </font>
    <font>
      <b/>
      <i/>
      <sz val="10"/>
      <color theme="1"/>
      <name val="GHEA Mariam"/>
      <family val="3"/>
    </font>
    <font>
      <b/>
      <sz val="10"/>
      <color theme="1"/>
      <name val="GHEA Grapalat"/>
      <family val="3"/>
    </font>
    <font>
      <sz val="11"/>
      <name val="GHEA Mariam"/>
      <family val="3"/>
    </font>
    <font>
      <b/>
      <sz val="10"/>
      <name val="GHEA Mariam"/>
      <family val="3"/>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164" fontId="4" fillId="0" borderId="0" applyFont="0" applyFill="0" applyBorder="0" applyAlignment="0" applyProtection="0"/>
  </cellStyleXfs>
  <cellXfs count="88">
    <xf numFmtId="0" fontId="0" fillId="0" borderId="0" xfId="0"/>
    <xf numFmtId="0" fontId="1" fillId="0" borderId="0" xfId="0" applyFont="1" applyBorder="1" applyAlignment="1">
      <alignment vertical="top"/>
    </xf>
    <xf numFmtId="0" fontId="1" fillId="0" borderId="0" xfId="0" applyFont="1"/>
    <xf numFmtId="0" fontId="1" fillId="2" borderId="0" xfId="0" applyFont="1" applyFill="1"/>
    <xf numFmtId="0" fontId="3" fillId="0" borderId="0" xfId="0" applyFont="1"/>
    <xf numFmtId="0" fontId="2" fillId="0" borderId="0" xfId="0" applyFont="1" applyAlignment="1">
      <alignment vertical="center" wrapText="1"/>
    </xf>
    <xf numFmtId="0" fontId="7"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7" fillId="0" borderId="5" xfId="0" applyFont="1" applyBorder="1" applyAlignment="1">
      <alignment horizontal="center" vertical="top" wrapText="1"/>
    </xf>
    <xf numFmtId="0" fontId="6" fillId="0" borderId="0" xfId="0" applyFont="1" applyAlignment="1">
      <alignment vertical="top"/>
    </xf>
    <xf numFmtId="0" fontId="6" fillId="0" borderId="0" xfId="0" applyFont="1"/>
    <xf numFmtId="0" fontId="8" fillId="2"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xf numFmtId="0" fontId="2" fillId="0" borderId="1" xfId="0" applyFont="1" applyBorder="1" applyAlignment="1">
      <alignment vertical="center" wrapText="1"/>
    </xf>
    <xf numFmtId="0" fontId="7" fillId="0" borderId="9" xfId="0" applyFont="1" applyBorder="1" applyAlignment="1">
      <alignment horizontal="center" vertical="center" wrapText="1"/>
    </xf>
    <xf numFmtId="0" fontId="2" fillId="0" borderId="3" xfId="0" applyFont="1" applyBorder="1" applyAlignment="1">
      <alignment horizontal="center" vertical="center" wrapText="1"/>
    </xf>
    <xf numFmtId="165" fontId="2" fillId="0" borderId="3"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2" borderId="3" xfId="0" applyFont="1" applyFill="1" applyBorder="1" applyAlignment="1">
      <alignment horizontal="center" vertical="center" wrapText="1"/>
    </xf>
    <xf numFmtId="9" fontId="2" fillId="0" borderId="3"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166" fontId="2" fillId="0" borderId="1" xfId="0" applyNumberFormat="1" applyFont="1" applyBorder="1" applyAlignment="1">
      <alignment horizontal="center" vertical="center"/>
    </xf>
    <xf numFmtId="9" fontId="2" fillId="0" borderId="3" xfId="0" applyNumberFormat="1" applyFont="1" applyBorder="1" applyAlignment="1">
      <alignment horizontal="center" vertical="center"/>
    </xf>
    <xf numFmtId="166" fontId="2" fillId="0" borderId="3" xfId="0" applyNumberFormat="1" applyFont="1" applyBorder="1" applyAlignment="1">
      <alignment horizontal="center" vertical="center"/>
    </xf>
    <xf numFmtId="0" fontId="7" fillId="3"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 xfId="0" applyFont="1" applyBorder="1" applyAlignment="1">
      <alignment vertical="center" wrapText="1"/>
    </xf>
    <xf numFmtId="0" fontId="2" fillId="3" borderId="1" xfId="0" applyFont="1" applyFill="1" applyBorder="1" applyAlignment="1">
      <alignment vertical="center" wrapText="1"/>
    </xf>
    <xf numFmtId="0" fontId="2" fillId="3" borderId="3" xfId="0" applyFont="1" applyFill="1" applyBorder="1" applyAlignment="1">
      <alignment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1" fillId="2" borderId="3"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2" borderId="8" xfId="0" applyFont="1" applyFill="1" applyBorder="1" applyAlignment="1">
      <alignment horizontal="center" vertical="top" wrapText="1"/>
    </xf>
    <xf numFmtId="166" fontId="11" fillId="0" borderId="1" xfId="1" applyNumberFormat="1" applyFont="1" applyBorder="1" applyAlignment="1">
      <alignment horizontal="center" vertical="center"/>
    </xf>
    <xf numFmtId="0" fontId="11" fillId="0" borderId="3" xfId="0" applyFont="1" applyBorder="1"/>
    <xf numFmtId="166"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top" wrapText="1"/>
    </xf>
    <xf numFmtId="0" fontId="2" fillId="2" borderId="3" xfId="0" applyFont="1" applyFill="1" applyBorder="1" applyAlignment="1">
      <alignment horizontal="center" vertical="center"/>
    </xf>
    <xf numFmtId="0" fontId="1" fillId="0" borderId="0" xfId="0" applyFont="1" applyAlignment="1"/>
    <xf numFmtId="0" fontId="5" fillId="0" borderId="0" xfId="0" applyFont="1" applyAlignment="1"/>
    <xf numFmtId="0" fontId="2" fillId="2" borderId="1" xfId="0" applyFont="1" applyFill="1" applyBorder="1" applyAlignment="1">
      <alignment horizontal="left" vertical="center" wrapText="1"/>
    </xf>
    <xf numFmtId="0" fontId="7" fillId="2" borderId="1" xfId="0" applyFont="1" applyFill="1" applyBorder="1" applyAlignment="1">
      <alignment horizontal="center" vertical="top" wrapText="1"/>
    </xf>
    <xf numFmtId="0" fontId="2" fillId="0" borderId="1" xfId="0" applyFont="1" applyBorder="1" applyAlignment="1">
      <alignment horizontal="center" vertical="center"/>
    </xf>
    <xf numFmtId="0" fontId="2" fillId="0" borderId="3" xfId="0" applyFont="1" applyBorder="1"/>
    <xf numFmtId="0" fontId="2" fillId="2" borderId="8"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xf>
    <xf numFmtId="165" fontId="2" fillId="0" borderId="3" xfId="0" applyNumberFormat="1" applyFont="1" applyBorder="1" applyAlignment="1">
      <alignment horizontal="center" vertical="center"/>
    </xf>
    <xf numFmtId="0" fontId="13" fillId="0" borderId="0" xfId="0" applyFont="1" applyAlignment="1">
      <alignment horizontal="right"/>
    </xf>
    <xf numFmtId="9" fontId="11" fillId="0" borderId="3" xfId="0" applyNumberFormat="1" applyFont="1" applyBorder="1" applyAlignment="1">
      <alignment horizontal="center" vertical="center" wrapText="1"/>
    </xf>
    <xf numFmtId="166" fontId="11" fillId="0" borderId="3" xfId="0" applyNumberFormat="1" applyFont="1" applyBorder="1" applyAlignment="1">
      <alignment horizontal="center" vertical="center"/>
    </xf>
    <xf numFmtId="165" fontId="11" fillId="0" borderId="3" xfId="0" applyNumberFormat="1" applyFont="1" applyBorder="1" applyAlignment="1">
      <alignment horizontal="center" vertical="center"/>
    </xf>
    <xf numFmtId="165" fontId="2" fillId="4" borderId="3" xfId="0" applyNumberFormat="1" applyFont="1" applyFill="1" applyBorder="1" applyAlignment="1">
      <alignment horizontal="center" vertical="center" wrapText="1"/>
    </xf>
    <xf numFmtId="9" fontId="11" fillId="4" borderId="3" xfId="0" applyNumberFormat="1" applyFont="1" applyFill="1" applyBorder="1" applyAlignment="1">
      <alignment horizontal="center" vertical="center" wrapText="1"/>
    </xf>
    <xf numFmtId="166" fontId="7" fillId="0" borderId="1" xfId="0" applyNumberFormat="1" applyFont="1" applyBorder="1" applyAlignment="1">
      <alignment horizontal="center" vertical="center"/>
    </xf>
    <xf numFmtId="166" fontId="7" fillId="0" borderId="3" xfId="0" applyNumberFormat="1" applyFont="1" applyBorder="1" applyAlignment="1">
      <alignment horizontal="center" vertical="center"/>
    </xf>
    <xf numFmtId="166" fontId="15" fillId="2" borderId="1" xfId="0" applyNumberFormat="1" applyFont="1" applyFill="1" applyBorder="1" applyAlignment="1">
      <alignment horizontal="center" vertical="center" wrapText="1"/>
    </xf>
    <xf numFmtId="166" fontId="15" fillId="0" borderId="3"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4" fillId="0" borderId="1" xfId="0" applyFont="1" applyBorder="1" applyAlignment="1">
      <alignment horizontal="center" vertical="center"/>
    </xf>
    <xf numFmtId="0" fontId="2" fillId="0" borderId="11" xfId="0" applyFont="1" applyBorder="1" applyAlignment="1">
      <alignment horizontal="left" wrapText="1"/>
    </xf>
    <xf numFmtId="0" fontId="2" fillId="0" borderId="11" xfId="0" applyFont="1" applyBorder="1" applyAlignment="1">
      <alignment horizontal="left"/>
    </xf>
    <xf numFmtId="0" fontId="6" fillId="0" borderId="0" xfId="0" applyFont="1" applyBorder="1" applyAlignment="1">
      <alignment horizontal="center" vertical="top"/>
    </xf>
    <xf numFmtId="0" fontId="6" fillId="0" borderId="10" xfId="0" applyFont="1" applyBorder="1" applyAlignment="1">
      <alignment horizontal="center" vertical="top"/>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 fillId="0" borderId="0" xfId="0" applyFont="1" applyAlignment="1">
      <alignment horizontal="right"/>
    </xf>
    <xf numFmtId="0" fontId="1" fillId="2" borderId="0" xfId="0" applyFont="1" applyFill="1" applyAlignment="1">
      <alignment horizontal="right"/>
    </xf>
    <xf numFmtId="0" fontId="8" fillId="0" borderId="0" xfId="0" applyFont="1" applyAlignment="1"/>
    <xf numFmtId="0" fontId="6" fillId="2" borderId="0" xfId="0" applyFont="1" applyFill="1" applyBorder="1" applyAlignment="1">
      <alignment horizontal="left" vertical="center" wrapText="1"/>
    </xf>
    <xf numFmtId="0" fontId="8" fillId="0" borderId="0" xfId="0" applyFont="1" applyBorder="1" applyAlignment="1">
      <alignment horizontal="center" vertical="top"/>
    </xf>
    <xf numFmtId="0" fontId="8" fillId="0" borderId="0" xfId="0" applyFont="1" applyAlignment="1">
      <alignment horizontal="center"/>
    </xf>
    <xf numFmtId="0" fontId="8" fillId="2" borderId="0" xfId="0" applyFont="1" applyFill="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8"/>
  <sheetViews>
    <sheetView tabSelected="1" topLeftCell="A25" zoomScale="90" zoomScaleNormal="90" workbookViewId="0">
      <selection activeCell="A47" sqref="A47"/>
    </sheetView>
  </sheetViews>
  <sheetFormatPr defaultRowHeight="13.5" outlineLevelRow="1" x14ac:dyDescent="0.25"/>
  <cols>
    <col min="1" max="1" width="37.42578125" style="2" customWidth="1"/>
    <col min="2" max="2" width="18.7109375" style="3" customWidth="1"/>
    <col min="3" max="3" width="14.85546875" style="2" customWidth="1"/>
    <col min="4" max="5" width="16.5703125" style="2" customWidth="1"/>
    <col min="6" max="6" width="8.7109375" style="2" customWidth="1"/>
    <col min="7" max="7" width="9.85546875" style="2" customWidth="1"/>
    <col min="8" max="8" width="17.5703125" style="3" customWidth="1"/>
    <col min="9" max="9" width="19.28515625" style="2" customWidth="1"/>
    <col min="10" max="16384" width="9.140625" style="2"/>
  </cols>
  <sheetData>
    <row r="1" spans="1:9" x14ac:dyDescent="0.25">
      <c r="B1" s="2"/>
    </row>
    <row r="2" spans="1:9" ht="14.25" x14ac:dyDescent="0.25">
      <c r="B2" s="2"/>
      <c r="I2" s="58" t="s">
        <v>40</v>
      </c>
    </row>
    <row r="3" spans="1:9" ht="15" customHeight="1" x14ac:dyDescent="0.25">
      <c r="B3" s="2"/>
      <c r="G3" s="82" t="s">
        <v>41</v>
      </c>
      <c r="H3" s="82"/>
      <c r="I3" s="82"/>
    </row>
    <row r="4" spans="1:9" ht="15" customHeight="1" x14ac:dyDescent="0.25">
      <c r="B4" s="2"/>
      <c r="F4" s="81" t="s">
        <v>53</v>
      </c>
      <c r="G4" s="81"/>
      <c r="H4" s="81"/>
      <c r="I4" s="81"/>
    </row>
    <row r="6" spans="1:9" ht="16.5" x14ac:dyDescent="0.3">
      <c r="A6" s="87" t="s">
        <v>19</v>
      </c>
      <c r="B6" s="87"/>
      <c r="C6" s="87"/>
      <c r="D6" s="87"/>
      <c r="E6" s="87"/>
      <c r="F6" s="87"/>
      <c r="G6" s="87"/>
      <c r="H6" s="87"/>
      <c r="I6" s="87"/>
    </row>
    <row r="7" spans="1:9" ht="16.5" x14ac:dyDescent="0.3">
      <c r="A7" s="86" t="s">
        <v>50</v>
      </c>
      <c r="B7" s="86"/>
      <c r="C7" s="86"/>
      <c r="D7" s="86"/>
      <c r="E7" s="86"/>
      <c r="F7" s="86"/>
      <c r="G7" s="86"/>
      <c r="H7" s="86"/>
      <c r="I7" s="86"/>
    </row>
    <row r="8" spans="1:9" x14ac:dyDescent="0.25">
      <c r="B8" s="2"/>
      <c r="H8" s="2"/>
    </row>
    <row r="9" spans="1:9" ht="18" customHeight="1" x14ac:dyDescent="0.3">
      <c r="A9" s="48"/>
      <c r="B9" s="48"/>
      <c r="C9" s="48"/>
      <c r="D9" s="83" t="s">
        <v>13</v>
      </c>
      <c r="E9" s="83"/>
      <c r="F9" s="49"/>
      <c r="G9" s="48"/>
      <c r="H9" s="2"/>
      <c r="I9" s="48"/>
    </row>
    <row r="10" spans="1:9" ht="6.75" customHeight="1" x14ac:dyDescent="0.25">
      <c r="B10" s="2"/>
      <c r="D10" s="4"/>
    </row>
    <row r="11" spans="1:9" ht="112.5" customHeight="1" x14ac:dyDescent="0.25">
      <c r="A11" s="84" t="s">
        <v>29</v>
      </c>
      <c r="B11" s="84"/>
      <c r="C11" s="84"/>
      <c r="D11" s="84"/>
      <c r="E11" s="84"/>
      <c r="F11" s="84"/>
      <c r="G11" s="84"/>
      <c r="H11" s="84"/>
      <c r="I11" s="84"/>
    </row>
    <row r="12" spans="1:9" x14ac:dyDescent="0.25">
      <c r="B12" s="1" t="s">
        <v>14</v>
      </c>
      <c r="C12" s="1"/>
      <c r="D12" s="1"/>
      <c r="E12" s="1"/>
      <c r="F12" s="1"/>
      <c r="G12" s="1"/>
      <c r="H12" s="1"/>
      <c r="I12" s="1"/>
    </row>
    <row r="13" spans="1:9" ht="14.25" customHeight="1" x14ac:dyDescent="0.25">
      <c r="B13" s="1"/>
      <c r="C13" s="1"/>
      <c r="D13" s="1"/>
      <c r="E13" s="1"/>
      <c r="F13" s="1"/>
      <c r="G13" s="1"/>
      <c r="H13" s="1"/>
      <c r="I13" s="1"/>
    </row>
    <row r="14" spans="1:9" s="10" customFormat="1" ht="15" customHeight="1" x14ac:dyDescent="0.25">
      <c r="A14" s="85" t="s">
        <v>2</v>
      </c>
      <c r="B14" s="85"/>
      <c r="C14" s="85"/>
      <c r="D14" s="85"/>
      <c r="E14" s="85"/>
      <c r="F14" s="85"/>
      <c r="G14" s="85"/>
      <c r="H14" s="85"/>
      <c r="I14" s="85"/>
    </row>
    <row r="15" spans="1:9" s="10" customFormat="1" ht="16.5" x14ac:dyDescent="0.25">
      <c r="A15" s="73" t="s">
        <v>15</v>
      </c>
      <c r="B15" s="73"/>
      <c r="C15" s="73"/>
      <c r="D15" s="73"/>
      <c r="E15" s="73"/>
      <c r="F15" s="73"/>
      <c r="G15" s="73"/>
      <c r="H15" s="73"/>
      <c r="I15" s="73"/>
    </row>
    <row r="16" spans="1:9" s="10" customFormat="1" ht="15.75" customHeight="1" x14ac:dyDescent="0.25">
      <c r="A16" s="74" t="s">
        <v>47</v>
      </c>
      <c r="B16" s="74"/>
      <c r="C16" s="74"/>
      <c r="D16" s="74"/>
      <c r="E16" s="74"/>
      <c r="F16" s="74"/>
      <c r="G16" s="74"/>
      <c r="H16" s="74"/>
      <c r="I16" s="74"/>
    </row>
    <row r="17" spans="1:9" s="11" customFormat="1" ht="62.25" customHeight="1" x14ac:dyDescent="0.3">
      <c r="A17" s="75" t="s">
        <v>1</v>
      </c>
      <c r="B17" s="75" t="s">
        <v>20</v>
      </c>
      <c r="C17" s="75" t="s">
        <v>21</v>
      </c>
      <c r="D17" s="75" t="s">
        <v>22</v>
      </c>
      <c r="E17" s="75" t="s">
        <v>54</v>
      </c>
      <c r="F17" s="77" t="s">
        <v>17</v>
      </c>
      <c r="G17" s="78"/>
      <c r="H17" s="79" t="s">
        <v>3</v>
      </c>
      <c r="I17" s="75" t="s">
        <v>4</v>
      </c>
    </row>
    <row r="18" spans="1:9" s="11" customFormat="1" ht="31.5" customHeight="1" x14ac:dyDescent="0.3">
      <c r="A18" s="76"/>
      <c r="B18" s="76"/>
      <c r="C18" s="76"/>
      <c r="D18" s="76"/>
      <c r="E18" s="76"/>
      <c r="F18" s="15" t="s">
        <v>16</v>
      </c>
      <c r="G18" s="15" t="s">
        <v>0</v>
      </c>
      <c r="H18" s="80"/>
      <c r="I18" s="76"/>
    </row>
    <row r="19" spans="1:9" s="11" customFormat="1" ht="31.5" customHeight="1" x14ac:dyDescent="0.3">
      <c r="A19" s="6" t="s">
        <v>8</v>
      </c>
      <c r="B19" s="12" t="s">
        <v>30</v>
      </c>
      <c r="C19" s="13" t="s">
        <v>48</v>
      </c>
      <c r="D19" s="13" t="s">
        <v>48</v>
      </c>
      <c r="E19" s="13" t="s">
        <v>48</v>
      </c>
      <c r="F19" s="14"/>
      <c r="G19" s="14"/>
      <c r="H19" s="12"/>
      <c r="I19" s="13"/>
    </row>
    <row r="20" spans="1:9" s="11" customFormat="1" ht="63.75" customHeight="1" outlineLevel="1" x14ac:dyDescent="0.3">
      <c r="A20" s="7" t="s">
        <v>9</v>
      </c>
      <c r="B20" s="24">
        <v>0.19500000000000001</v>
      </c>
      <c r="C20" s="24">
        <v>0.15</v>
      </c>
      <c r="D20" s="20">
        <v>0.13700000000000001</v>
      </c>
      <c r="E20" s="59">
        <v>-8.5999999999999993E-2</v>
      </c>
      <c r="F20" s="21"/>
      <c r="G20" s="22" t="s">
        <v>5</v>
      </c>
      <c r="H20" s="23" t="s">
        <v>12</v>
      </c>
      <c r="I20" s="19" t="s">
        <v>6</v>
      </c>
    </row>
    <row r="21" spans="1:9" s="11" customFormat="1" ht="42.75" customHeight="1" outlineLevel="1" x14ac:dyDescent="0.3">
      <c r="A21" s="7" t="s">
        <v>42</v>
      </c>
      <c r="B21" s="20">
        <v>0.13200000000000001</v>
      </c>
      <c r="C21" s="20">
        <v>4.3999999999999997E-2</v>
      </c>
      <c r="D21" s="62">
        <v>0.3</v>
      </c>
      <c r="E21" s="63">
        <v>5.82</v>
      </c>
      <c r="F21" s="25"/>
      <c r="G21" s="25" t="s">
        <v>5</v>
      </c>
      <c r="H21" s="23" t="s">
        <v>7</v>
      </c>
      <c r="I21" s="19" t="s">
        <v>6</v>
      </c>
    </row>
    <row r="22" spans="1:9" s="11" customFormat="1" ht="50.25" customHeight="1" outlineLevel="1" x14ac:dyDescent="0.3">
      <c r="A22" s="8" t="s">
        <v>18</v>
      </c>
      <c r="B22" s="20">
        <v>7.0000000000000001E-3</v>
      </c>
      <c r="C22" s="20">
        <v>1.6E-2</v>
      </c>
      <c r="D22" s="24">
        <v>0</v>
      </c>
      <c r="E22" s="24">
        <v>0</v>
      </c>
      <c r="F22" s="25"/>
      <c r="G22" s="19" t="s">
        <v>5</v>
      </c>
      <c r="H22" s="23" t="s">
        <v>37</v>
      </c>
      <c r="I22" s="19" t="s">
        <v>36</v>
      </c>
    </row>
    <row r="23" spans="1:9" s="11" customFormat="1" ht="34.5" customHeight="1" outlineLevel="1" x14ac:dyDescent="0.3">
      <c r="A23" s="6" t="s">
        <v>10</v>
      </c>
      <c r="B23" s="50"/>
      <c r="C23" s="24"/>
      <c r="D23" s="55"/>
      <c r="E23" s="24"/>
      <c r="F23" s="19"/>
      <c r="G23" s="19"/>
      <c r="H23" s="23"/>
      <c r="I23" s="19"/>
    </row>
    <row r="24" spans="1:9" s="11" customFormat="1" ht="54" customHeight="1" x14ac:dyDescent="0.3">
      <c r="A24" s="18" t="s">
        <v>11</v>
      </c>
      <c r="B24" s="68">
        <v>0</v>
      </c>
      <c r="C24" s="64">
        <f>C25</f>
        <v>50000</v>
      </c>
      <c r="D24" s="64">
        <f t="shared" ref="D24:E24" si="0">D25</f>
        <v>0</v>
      </c>
      <c r="E24" s="64">
        <f t="shared" si="0"/>
        <v>0</v>
      </c>
      <c r="F24" s="53"/>
      <c r="G24" s="27"/>
      <c r="H24" s="47"/>
      <c r="I24" s="27"/>
    </row>
    <row r="25" spans="1:9" s="11" customFormat="1" ht="61.5" customHeight="1" outlineLevel="1" x14ac:dyDescent="0.3">
      <c r="A25" s="5" t="s">
        <v>31</v>
      </c>
      <c r="B25" s="26">
        <v>0</v>
      </c>
      <c r="C25" s="30">
        <v>50000</v>
      </c>
      <c r="D25" s="25">
        <v>0</v>
      </c>
      <c r="E25" s="29">
        <v>0</v>
      </c>
      <c r="F25" s="27"/>
      <c r="G25" s="52" t="s">
        <v>5</v>
      </c>
      <c r="H25" s="23" t="s">
        <v>7</v>
      </c>
      <c r="I25" s="25" t="s">
        <v>6</v>
      </c>
    </row>
    <row r="26" spans="1:9" s="11" customFormat="1" ht="69.75" customHeight="1" outlineLevel="1" x14ac:dyDescent="0.3">
      <c r="A26" s="31" t="s">
        <v>23</v>
      </c>
      <c r="B26" s="69">
        <v>0</v>
      </c>
      <c r="C26" s="65">
        <f>C27</f>
        <v>50000</v>
      </c>
      <c r="D26" s="65">
        <f t="shared" ref="D26:E26" si="1">D27</f>
        <v>0</v>
      </c>
      <c r="E26" s="65">
        <f t="shared" si="1"/>
        <v>0</v>
      </c>
      <c r="F26" s="27"/>
      <c r="G26" s="27"/>
      <c r="H26" s="23"/>
      <c r="I26" s="19"/>
    </row>
    <row r="27" spans="1:9" s="11" customFormat="1" ht="62.25" customHeight="1" outlineLevel="1" x14ac:dyDescent="0.3">
      <c r="A27" s="17" t="s">
        <v>46</v>
      </c>
      <c r="B27" s="54">
        <v>0</v>
      </c>
      <c r="C27" s="30">
        <v>50000</v>
      </c>
      <c r="D27" s="19">
        <v>0</v>
      </c>
      <c r="E27" s="29">
        <v>0</v>
      </c>
      <c r="F27" s="27"/>
      <c r="G27" s="27"/>
      <c r="H27" s="23" t="s">
        <v>7</v>
      </c>
      <c r="I27" s="25" t="s">
        <v>6</v>
      </c>
    </row>
    <row r="28" spans="1:9" s="11" customFormat="1" ht="129" customHeight="1" outlineLevel="1" x14ac:dyDescent="0.3">
      <c r="A28" s="9" t="s">
        <v>32</v>
      </c>
      <c r="B28" s="68">
        <v>0</v>
      </c>
      <c r="C28" s="65">
        <f>C29+C30+C31</f>
        <v>62000</v>
      </c>
      <c r="D28" s="65">
        <f t="shared" ref="D28" si="2">D29+D30+D31</f>
        <v>17592.599999999999</v>
      </c>
      <c r="E28" s="65">
        <f>D28/C28*100</f>
        <v>28.375161290322577</v>
      </c>
      <c r="F28" s="27"/>
      <c r="G28" s="27"/>
      <c r="H28" s="23"/>
      <c r="I28" s="19"/>
    </row>
    <row r="29" spans="1:9" s="11" customFormat="1" ht="37.5" customHeight="1" outlineLevel="1" x14ac:dyDescent="0.3">
      <c r="A29" s="33" t="s">
        <v>49</v>
      </c>
      <c r="B29" s="26">
        <v>0</v>
      </c>
      <c r="C29" s="27">
        <v>2000</v>
      </c>
      <c r="D29" s="28">
        <v>0</v>
      </c>
      <c r="E29" s="29">
        <v>0</v>
      </c>
      <c r="F29" s="27"/>
      <c r="G29" s="27"/>
      <c r="H29" s="23"/>
      <c r="I29" s="19"/>
    </row>
    <row r="30" spans="1:9" s="11" customFormat="1" ht="36.75" customHeight="1" outlineLevel="1" x14ac:dyDescent="0.3">
      <c r="A30" s="33" t="s">
        <v>45</v>
      </c>
      <c r="B30" s="26">
        <v>0</v>
      </c>
      <c r="C30" s="28">
        <v>20000</v>
      </c>
      <c r="D30" s="27">
        <v>17592.599999999999</v>
      </c>
      <c r="E30" s="57">
        <v>0.88</v>
      </c>
      <c r="F30" s="27"/>
      <c r="G30" s="27" t="s">
        <v>5</v>
      </c>
      <c r="H30" s="23" t="s">
        <v>7</v>
      </c>
      <c r="I30" s="25" t="s">
        <v>6</v>
      </c>
    </row>
    <row r="31" spans="1:9" s="11" customFormat="1" ht="50.25" customHeight="1" outlineLevel="1" x14ac:dyDescent="0.3">
      <c r="A31" s="34" t="s">
        <v>44</v>
      </c>
      <c r="B31" s="32">
        <v>0</v>
      </c>
      <c r="C31" s="30">
        <v>40000</v>
      </c>
      <c r="D31" s="28">
        <v>0</v>
      </c>
      <c r="E31" s="29">
        <v>0</v>
      </c>
      <c r="F31" s="27"/>
      <c r="G31" s="27" t="s">
        <v>5</v>
      </c>
      <c r="H31" s="23" t="s">
        <v>7</v>
      </c>
      <c r="I31" s="25" t="s">
        <v>6</v>
      </c>
    </row>
    <row r="32" spans="1:9" s="11" customFormat="1" ht="87" customHeight="1" x14ac:dyDescent="0.3">
      <c r="A32" s="36" t="s">
        <v>24</v>
      </c>
      <c r="B32" s="67">
        <v>70094.5</v>
      </c>
      <c r="C32" s="65">
        <f>C33</f>
        <v>40000</v>
      </c>
      <c r="D32" s="65">
        <f t="shared" ref="D32" si="3">D33</f>
        <v>31881.200000000001</v>
      </c>
      <c r="E32" s="65">
        <f>D32/C32*100</f>
        <v>79.703000000000003</v>
      </c>
      <c r="F32" s="53"/>
      <c r="G32" s="27"/>
      <c r="H32" s="47"/>
      <c r="I32" s="27"/>
    </row>
    <row r="33" spans="1:9" s="16" customFormat="1" ht="28.5" customHeight="1" x14ac:dyDescent="0.3">
      <c r="A33" s="35" t="s">
        <v>27</v>
      </c>
      <c r="B33" s="60">
        <v>70094.5</v>
      </c>
      <c r="C33" s="43">
        <v>40000</v>
      </c>
      <c r="D33" s="70">
        <v>31881.200000000001</v>
      </c>
      <c r="E33" s="61">
        <v>0.79700000000000004</v>
      </c>
      <c r="F33" s="44"/>
      <c r="G33" s="39" t="s">
        <v>5</v>
      </c>
      <c r="H33" s="40" t="s">
        <v>7</v>
      </c>
      <c r="I33" s="41" t="s">
        <v>6</v>
      </c>
    </row>
    <row r="34" spans="1:9" s="11" customFormat="1" ht="135" customHeight="1" x14ac:dyDescent="0.3">
      <c r="A34" s="37" t="s">
        <v>25</v>
      </c>
      <c r="B34" s="51"/>
      <c r="C34" s="65">
        <f>C35</f>
        <v>100000</v>
      </c>
      <c r="D34" s="65"/>
      <c r="E34" s="65" t="str">
        <f t="shared" ref="E34" si="4">E35</f>
        <v>մոտ 50%</v>
      </c>
      <c r="F34" s="53"/>
      <c r="G34" s="27"/>
      <c r="H34" s="47"/>
      <c r="I34" s="27"/>
    </row>
    <row r="35" spans="1:9" s="11" customFormat="1" ht="139.5" customHeight="1" x14ac:dyDescent="0.3">
      <c r="A35" s="34" t="s">
        <v>26</v>
      </c>
      <c r="B35" s="42" t="s">
        <v>28</v>
      </c>
      <c r="C35" s="45">
        <v>100000</v>
      </c>
      <c r="D35" s="46" t="s">
        <v>28</v>
      </c>
      <c r="E35" s="38" t="s">
        <v>51</v>
      </c>
      <c r="F35" s="53"/>
      <c r="G35" s="39" t="s">
        <v>5</v>
      </c>
      <c r="H35" s="47"/>
      <c r="I35" s="27"/>
    </row>
    <row r="36" spans="1:9" s="11" customFormat="1" ht="80.25" customHeight="1" x14ac:dyDescent="0.3">
      <c r="A36" s="37" t="s">
        <v>33</v>
      </c>
      <c r="B36" s="66">
        <v>17325</v>
      </c>
      <c r="C36" s="66">
        <f>C37</f>
        <v>10000</v>
      </c>
      <c r="D36" s="66">
        <f t="shared" ref="D36:E36" si="5">D37</f>
        <v>0</v>
      </c>
      <c r="E36" s="66">
        <f t="shared" si="5"/>
        <v>0</v>
      </c>
      <c r="F36" s="53"/>
      <c r="G36" s="27"/>
      <c r="H36" s="47"/>
      <c r="I36" s="27"/>
    </row>
    <row r="37" spans="1:9" s="11" customFormat="1" ht="86.25" customHeight="1" x14ac:dyDescent="0.3">
      <c r="A37" s="34" t="s">
        <v>43</v>
      </c>
      <c r="B37" s="45">
        <v>17325</v>
      </c>
      <c r="C37" s="45">
        <v>10000</v>
      </c>
      <c r="D37" s="28">
        <v>0</v>
      </c>
      <c r="E37" s="29">
        <v>0</v>
      </c>
      <c r="F37" s="53"/>
      <c r="G37" s="39" t="s">
        <v>5</v>
      </c>
      <c r="H37" s="40" t="s">
        <v>7</v>
      </c>
      <c r="I37" s="41" t="s">
        <v>6</v>
      </c>
    </row>
    <row r="38" spans="1:9" s="11" customFormat="1" ht="104.25" customHeight="1" x14ac:dyDescent="0.3">
      <c r="A38" s="37" t="s">
        <v>34</v>
      </c>
      <c r="B38" s="66" t="str">
        <f>B39</f>
        <v>49787.9</v>
      </c>
      <c r="C38" s="66" t="str">
        <f t="shared" ref="C38" si="6">C39</f>
        <v>70000.0</v>
      </c>
      <c r="D38" s="66">
        <f>D39</f>
        <v>55950</v>
      </c>
      <c r="E38" s="66">
        <f>D38/C38*100</f>
        <v>79.928571428571431</v>
      </c>
      <c r="F38" s="53"/>
      <c r="G38" s="27"/>
      <c r="H38" s="47"/>
      <c r="I38" s="27"/>
    </row>
    <row r="39" spans="1:9" s="16" customFormat="1" ht="87.75" customHeight="1" x14ac:dyDescent="0.3">
      <c r="A39" s="34" t="s">
        <v>35</v>
      </c>
      <c r="B39" s="45" t="s">
        <v>39</v>
      </c>
      <c r="C39" s="45" t="s">
        <v>38</v>
      </c>
      <c r="D39" s="45">
        <v>55950</v>
      </c>
      <c r="E39" s="56">
        <v>0.79900000000000004</v>
      </c>
      <c r="F39" s="44"/>
      <c r="G39" s="39" t="s">
        <v>5</v>
      </c>
      <c r="H39" s="40" t="s">
        <v>7</v>
      </c>
      <c r="I39" s="41" t="s">
        <v>6</v>
      </c>
    </row>
    <row r="40" spans="1:9" ht="51.75" customHeight="1" outlineLevel="1" x14ac:dyDescent="0.3">
      <c r="A40" s="71" t="s">
        <v>52</v>
      </c>
      <c r="B40" s="72"/>
      <c r="C40" s="72"/>
      <c r="D40" s="72"/>
      <c r="E40" s="72"/>
      <c r="F40" s="72"/>
      <c r="G40" s="72"/>
      <c r="H40" s="72"/>
      <c r="I40" s="72"/>
    </row>
    <row r="41" spans="1:9" x14ac:dyDescent="0.25">
      <c r="H41" s="2"/>
    </row>
    <row r="42" spans="1:9" x14ac:dyDescent="0.25">
      <c r="B42" s="2"/>
      <c r="H42" s="2"/>
    </row>
    <row r="43" spans="1:9" x14ac:dyDescent="0.25">
      <c r="B43" s="2"/>
      <c r="H43" s="2"/>
    </row>
    <row r="44" spans="1:9" x14ac:dyDescent="0.25">
      <c r="B44" s="2"/>
      <c r="H44" s="2"/>
    </row>
    <row r="45" spans="1:9" x14ac:dyDescent="0.25">
      <c r="B45" s="2"/>
      <c r="H45" s="2"/>
    </row>
    <row r="46" spans="1:9" x14ac:dyDescent="0.25">
      <c r="B46" s="2"/>
      <c r="H46" s="2"/>
    </row>
    <row r="47" spans="1:9" x14ac:dyDescent="0.25">
      <c r="B47" s="2"/>
      <c r="H47" s="2"/>
    </row>
    <row r="48" spans="1:9" x14ac:dyDescent="0.25">
      <c r="B48" s="2"/>
      <c r="H48" s="2"/>
    </row>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pans="2:8" x14ac:dyDescent="0.25">
      <c r="B305" s="2"/>
      <c r="H305" s="2"/>
    </row>
    <row r="306" spans="2:8" x14ac:dyDescent="0.25">
      <c r="B306" s="2"/>
      <c r="H306" s="2"/>
    </row>
    <row r="307" spans="2:8" x14ac:dyDescent="0.25">
      <c r="B307" s="2"/>
      <c r="H307" s="2"/>
    </row>
    <row r="308" spans="2:8" x14ac:dyDescent="0.25">
      <c r="B308" s="2"/>
      <c r="H308" s="2"/>
    </row>
    <row r="309" spans="2:8" x14ac:dyDescent="0.25">
      <c r="B309" s="2"/>
      <c r="H309" s="2"/>
    </row>
    <row r="310" spans="2:8" x14ac:dyDescent="0.25">
      <c r="B310" s="2"/>
      <c r="H310" s="2"/>
    </row>
    <row r="311" spans="2:8" x14ac:dyDescent="0.25">
      <c r="B311" s="2"/>
      <c r="H311" s="2"/>
    </row>
    <row r="312" spans="2:8" x14ac:dyDescent="0.25">
      <c r="B312" s="2"/>
      <c r="H312" s="2"/>
    </row>
    <row r="313" spans="2:8" x14ac:dyDescent="0.25">
      <c r="B313" s="2"/>
      <c r="H313" s="2"/>
    </row>
    <row r="314" spans="2:8" x14ac:dyDescent="0.25">
      <c r="B314" s="2"/>
      <c r="H314" s="2"/>
    </row>
    <row r="315" spans="2:8" x14ac:dyDescent="0.25">
      <c r="B315" s="2"/>
    </row>
    <row r="316" spans="2:8" x14ac:dyDescent="0.25">
      <c r="B316" s="2"/>
    </row>
    <row r="317" spans="2:8" x14ac:dyDescent="0.25">
      <c r="B317" s="2"/>
    </row>
    <row r="318" spans="2:8" x14ac:dyDescent="0.25">
      <c r="B318" s="2"/>
    </row>
    <row r="319" spans="2:8" x14ac:dyDescent="0.25">
      <c r="B319" s="2"/>
    </row>
    <row r="320" spans="2:8" x14ac:dyDescent="0.25">
      <c r="B320" s="2"/>
    </row>
    <row r="321" spans="2:2" x14ac:dyDescent="0.25">
      <c r="B321" s="2"/>
    </row>
    <row r="322" spans="2:2" x14ac:dyDescent="0.25">
      <c r="B322" s="2"/>
    </row>
    <row r="323" spans="2:2" x14ac:dyDescent="0.25">
      <c r="B323" s="2"/>
    </row>
    <row r="324" spans="2:2" x14ac:dyDescent="0.25">
      <c r="B324" s="2"/>
    </row>
    <row r="325" spans="2:2" x14ac:dyDescent="0.25">
      <c r="B325" s="2"/>
    </row>
    <row r="326" spans="2:2" x14ac:dyDescent="0.25">
      <c r="B326" s="2"/>
    </row>
    <row r="327" spans="2:2" x14ac:dyDescent="0.25">
      <c r="B327" s="2"/>
    </row>
    <row r="328" spans="2:2" x14ac:dyDescent="0.25">
      <c r="B328" s="2"/>
    </row>
    <row r="329" spans="2:2" x14ac:dyDescent="0.25">
      <c r="B329" s="2"/>
    </row>
    <row r="330" spans="2:2" x14ac:dyDescent="0.25">
      <c r="B330" s="2"/>
    </row>
    <row r="331" spans="2:2" x14ac:dyDescent="0.25">
      <c r="B331" s="2"/>
    </row>
    <row r="332" spans="2:2" x14ac:dyDescent="0.25">
      <c r="B332" s="2"/>
    </row>
    <row r="333" spans="2:2" x14ac:dyDescent="0.25">
      <c r="B333" s="2"/>
    </row>
    <row r="334" spans="2:2" x14ac:dyDescent="0.25">
      <c r="B334" s="2"/>
    </row>
    <row r="335" spans="2:2" x14ac:dyDescent="0.25">
      <c r="B335" s="2"/>
    </row>
    <row r="336" spans="2:2" x14ac:dyDescent="0.25">
      <c r="B336" s="2"/>
    </row>
    <row r="337" spans="2:2" x14ac:dyDescent="0.25">
      <c r="B337" s="2"/>
    </row>
    <row r="338" spans="2:2" x14ac:dyDescent="0.25">
      <c r="B338" s="2"/>
    </row>
    <row r="339" spans="2:2" x14ac:dyDescent="0.25">
      <c r="B339" s="2"/>
    </row>
    <row r="340" spans="2:2" x14ac:dyDescent="0.25">
      <c r="B340" s="2"/>
    </row>
    <row r="341" spans="2:2" x14ac:dyDescent="0.25">
      <c r="B341" s="2"/>
    </row>
    <row r="342" spans="2:2" x14ac:dyDescent="0.25">
      <c r="B342" s="2"/>
    </row>
    <row r="343" spans="2:2" x14ac:dyDescent="0.25">
      <c r="B343" s="2"/>
    </row>
    <row r="344" spans="2:2" x14ac:dyDescent="0.25">
      <c r="B344" s="2"/>
    </row>
    <row r="345" spans="2:2" x14ac:dyDescent="0.25">
      <c r="B345" s="2"/>
    </row>
    <row r="346" spans="2:2" x14ac:dyDescent="0.25">
      <c r="B346" s="2"/>
    </row>
    <row r="347" spans="2:2" x14ac:dyDescent="0.25">
      <c r="B347" s="2"/>
    </row>
    <row r="348" spans="2:2" x14ac:dyDescent="0.25">
      <c r="B348" s="2"/>
    </row>
    <row r="349" spans="2:2" x14ac:dyDescent="0.25">
      <c r="B349" s="2"/>
    </row>
    <row r="350" spans="2:2" x14ac:dyDescent="0.25">
      <c r="B350" s="2"/>
    </row>
    <row r="351" spans="2:2" x14ac:dyDescent="0.25">
      <c r="B351" s="2"/>
    </row>
    <row r="352" spans="2:2" x14ac:dyDescent="0.25">
      <c r="B352" s="2"/>
    </row>
    <row r="353" spans="2:2" x14ac:dyDescent="0.25">
      <c r="B353" s="2"/>
    </row>
    <row r="354" spans="2:2" x14ac:dyDescent="0.25">
      <c r="B354" s="2"/>
    </row>
    <row r="355" spans="2:2" x14ac:dyDescent="0.25">
      <c r="B355" s="2"/>
    </row>
    <row r="356" spans="2:2" x14ac:dyDescent="0.25">
      <c r="B356" s="2"/>
    </row>
    <row r="357" spans="2:2" x14ac:dyDescent="0.25">
      <c r="B357" s="2"/>
    </row>
    <row r="358" spans="2:2" x14ac:dyDescent="0.25">
      <c r="B358" s="2"/>
    </row>
  </sheetData>
  <mergeCells count="18">
    <mergeCell ref="F4:I4"/>
    <mergeCell ref="G3:I3"/>
    <mergeCell ref="D9:E9"/>
    <mergeCell ref="A11:I11"/>
    <mergeCell ref="A14:I14"/>
    <mergeCell ref="A7:I7"/>
    <mergeCell ref="A6:I6"/>
    <mergeCell ref="A40:I40"/>
    <mergeCell ref="A15:I15"/>
    <mergeCell ref="A16:I16"/>
    <mergeCell ref="A17:A18"/>
    <mergeCell ref="B17:B18"/>
    <mergeCell ref="C17:C18"/>
    <mergeCell ref="D17:D18"/>
    <mergeCell ref="E17:E18"/>
    <mergeCell ref="F17:G17"/>
    <mergeCell ref="H17:H18"/>
    <mergeCell ref="I17:I18"/>
  </mergeCells>
  <pageMargins left="0.70866141732283472" right="0.31496062992125984" top="0.19685039370078741" bottom="0.19685039370078741"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2022-03-04T07:42:00Z</dcterms:modified>
</cp:coreProperties>
</file>